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eine\Bezirksverband\SchießM\Schießleistung\Winterrund2024\"/>
    </mc:Choice>
  </mc:AlternateContent>
  <xr:revisionPtr revIDLastSave="0" documentId="8_{25AFBD85-3862-4A18-8D42-EA16E0CA097A}" xr6:coauthVersionLast="47" xr6:coauthVersionMax="47" xr10:uidLastSave="{00000000-0000-0000-0000-000000000000}"/>
  <bookViews>
    <workbookView xWindow="1950" yWindow="1950" windowWidth="21600" windowHeight="11295" firstSheet="2" activeTab="5" xr2:uid="{6E56377C-32D2-4EE9-9BCD-C931F21EC611}"/>
  </bookViews>
  <sheets>
    <sheet name="WR Ak Mannschaften" sheetId="2" r:id="rId1"/>
    <sheet name="WR Ak Da Einzel" sheetId="3" r:id="rId2"/>
    <sheet name="WR Ak He Einzel" sheetId="6" r:id="rId3"/>
    <sheet name="WR Sen Mannschaften" sheetId="4" r:id="rId4"/>
    <sheet name="WR Sen Da 1-3 Einzel" sheetId="5" r:id="rId5"/>
    <sheet name="WR Sen He 1-3 Einzel" sheetId="1" r:id="rId6"/>
    <sheet name="Tabelle1" sheetId="7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6" l="1"/>
  <c r="I62" i="6"/>
  <c r="H62" i="6"/>
  <c r="G62" i="6"/>
  <c r="F62" i="6"/>
  <c r="E62" i="6"/>
  <c r="D62" i="6"/>
  <c r="J61" i="6"/>
  <c r="I61" i="6"/>
  <c r="H61" i="6"/>
  <c r="G61" i="6"/>
  <c r="F61" i="6"/>
  <c r="E61" i="6"/>
  <c r="D61" i="6"/>
  <c r="J60" i="6"/>
  <c r="I60" i="6"/>
  <c r="H60" i="6"/>
  <c r="G60" i="6"/>
  <c r="F60" i="6"/>
  <c r="E60" i="6"/>
  <c r="D60" i="6"/>
  <c r="J59" i="6"/>
  <c r="I59" i="6"/>
  <c r="H59" i="6"/>
  <c r="G59" i="6"/>
  <c r="F59" i="6"/>
  <c r="E59" i="6"/>
  <c r="D59" i="6"/>
  <c r="K59" i="6" s="1"/>
  <c r="J58" i="6"/>
  <c r="I58" i="6"/>
  <c r="H58" i="6"/>
  <c r="G58" i="6"/>
  <c r="F58" i="6"/>
  <c r="E58" i="6"/>
  <c r="D58" i="6"/>
  <c r="J57" i="6"/>
  <c r="I57" i="6"/>
  <c r="H57" i="6"/>
  <c r="G57" i="6"/>
  <c r="F57" i="6"/>
  <c r="E57" i="6"/>
  <c r="D57" i="6"/>
  <c r="J56" i="6"/>
  <c r="I56" i="6"/>
  <c r="H56" i="6"/>
  <c r="G56" i="6"/>
  <c r="F56" i="6"/>
  <c r="E56" i="6"/>
  <c r="D56" i="6"/>
  <c r="J55" i="6"/>
  <c r="I55" i="6"/>
  <c r="H55" i="6"/>
  <c r="G55" i="6"/>
  <c r="F55" i="6"/>
  <c r="E55" i="6"/>
  <c r="D55" i="6"/>
  <c r="K55" i="6" s="1"/>
  <c r="J54" i="6"/>
  <c r="I54" i="6"/>
  <c r="H54" i="6"/>
  <c r="G54" i="6"/>
  <c r="F54" i="6"/>
  <c r="E54" i="6"/>
  <c r="D54" i="6"/>
  <c r="B54" i="6"/>
  <c r="J53" i="6"/>
  <c r="I53" i="6"/>
  <c r="H53" i="6"/>
  <c r="K53" i="6" s="1"/>
  <c r="J52" i="6"/>
  <c r="I52" i="6"/>
  <c r="H52" i="6"/>
  <c r="G52" i="6"/>
  <c r="F52" i="6"/>
  <c r="E52" i="6"/>
  <c r="D52" i="6"/>
  <c r="J51" i="6"/>
  <c r="I51" i="6"/>
  <c r="H51" i="6"/>
  <c r="F51" i="6"/>
  <c r="E51" i="6"/>
  <c r="D51" i="6"/>
  <c r="K51" i="6" s="1"/>
  <c r="B51" i="6"/>
  <c r="J50" i="6"/>
  <c r="I50" i="6"/>
  <c r="H50" i="6"/>
  <c r="G50" i="6"/>
  <c r="F50" i="6"/>
  <c r="E50" i="6"/>
  <c r="B50" i="6"/>
  <c r="J49" i="6"/>
  <c r="I49" i="6"/>
  <c r="G49" i="6"/>
  <c r="F49" i="6"/>
  <c r="E49" i="6"/>
  <c r="D49" i="6"/>
  <c r="J48" i="6"/>
  <c r="I48" i="6"/>
  <c r="H48" i="6"/>
  <c r="G48" i="6"/>
  <c r="D48" i="6"/>
  <c r="B48" i="6"/>
  <c r="I47" i="6"/>
  <c r="H47" i="6"/>
  <c r="G47" i="6"/>
  <c r="F47" i="6"/>
  <c r="K47" i="6" s="1"/>
  <c r="E47" i="6"/>
  <c r="D47" i="6"/>
  <c r="J46" i="6"/>
  <c r="H46" i="6"/>
  <c r="G46" i="6"/>
  <c r="F46" i="6"/>
  <c r="E46" i="6"/>
  <c r="D46" i="6"/>
  <c r="J45" i="6"/>
  <c r="I45" i="6"/>
  <c r="G45" i="6"/>
  <c r="F45" i="6"/>
  <c r="E45" i="6"/>
  <c r="D45" i="6"/>
  <c r="J44" i="6"/>
  <c r="I44" i="6"/>
  <c r="H44" i="6"/>
  <c r="F44" i="6"/>
  <c r="E44" i="6"/>
  <c r="D44" i="6"/>
  <c r="J43" i="6"/>
  <c r="H43" i="6"/>
  <c r="G43" i="6"/>
  <c r="F43" i="6"/>
  <c r="E43" i="6"/>
  <c r="D43" i="6"/>
  <c r="I42" i="6"/>
  <c r="H42" i="6"/>
  <c r="G42" i="6"/>
  <c r="F42" i="6"/>
  <c r="E42" i="6"/>
  <c r="D42" i="6"/>
  <c r="J41" i="6"/>
  <c r="I41" i="6"/>
  <c r="H41" i="6"/>
  <c r="G41" i="6"/>
  <c r="F41" i="6"/>
  <c r="D41" i="6"/>
  <c r="J40" i="6"/>
  <c r="I40" i="6"/>
  <c r="H40" i="6"/>
  <c r="G40" i="6"/>
  <c r="F40" i="6"/>
  <c r="E40" i="6"/>
  <c r="J35" i="6"/>
  <c r="I35" i="6"/>
  <c r="H35" i="6"/>
  <c r="F35" i="6"/>
  <c r="E35" i="6"/>
  <c r="D35" i="6"/>
  <c r="B35" i="6"/>
  <c r="J34" i="6"/>
  <c r="I34" i="6"/>
  <c r="H34" i="6"/>
  <c r="G34" i="6"/>
  <c r="F34" i="6"/>
  <c r="D34" i="6"/>
  <c r="J33" i="6"/>
  <c r="I33" i="6"/>
  <c r="H33" i="6"/>
  <c r="G33" i="6"/>
  <c r="F33" i="6"/>
  <c r="D33" i="6"/>
  <c r="J32" i="6"/>
  <c r="I32" i="6"/>
  <c r="H32" i="6"/>
  <c r="G32" i="6"/>
  <c r="F32" i="6"/>
  <c r="E32" i="6"/>
  <c r="J31" i="6"/>
  <c r="H31" i="6"/>
  <c r="G31" i="6"/>
  <c r="F31" i="6"/>
  <c r="E31" i="6"/>
  <c r="D31" i="6"/>
  <c r="B31" i="6"/>
  <c r="J30" i="6"/>
  <c r="I30" i="6"/>
  <c r="H30" i="6"/>
  <c r="G30" i="6"/>
  <c r="F30" i="6"/>
  <c r="D30" i="6"/>
  <c r="B30" i="6"/>
  <c r="I29" i="6"/>
  <c r="H29" i="6"/>
  <c r="G29" i="6"/>
  <c r="F29" i="6"/>
  <c r="E29" i="6"/>
  <c r="D29" i="6"/>
  <c r="I28" i="6"/>
  <c r="H28" i="6"/>
  <c r="G28" i="6"/>
  <c r="F28" i="6"/>
  <c r="E28" i="6"/>
  <c r="D28" i="6"/>
  <c r="J27" i="6"/>
  <c r="I27" i="6"/>
  <c r="H27" i="6"/>
  <c r="G27" i="6"/>
  <c r="E27" i="6"/>
  <c r="D27" i="6"/>
  <c r="J26" i="6"/>
  <c r="I26" i="6"/>
  <c r="H26" i="6"/>
  <c r="G26" i="6"/>
  <c r="F26" i="6"/>
  <c r="D26" i="6"/>
  <c r="B26" i="6"/>
  <c r="I25" i="6"/>
  <c r="H25" i="6"/>
  <c r="G25" i="6"/>
  <c r="F25" i="6"/>
  <c r="E25" i="6"/>
  <c r="D25" i="6"/>
  <c r="J24" i="6"/>
  <c r="H24" i="6"/>
  <c r="G24" i="6"/>
  <c r="E24" i="6"/>
  <c r="D24" i="6"/>
  <c r="I23" i="6"/>
  <c r="H23" i="6"/>
  <c r="G23" i="6"/>
  <c r="F23" i="6"/>
  <c r="E23" i="6"/>
  <c r="D23" i="6"/>
  <c r="J22" i="6"/>
  <c r="I22" i="6"/>
  <c r="H22" i="6"/>
  <c r="G22" i="6"/>
  <c r="F22" i="6"/>
  <c r="D22" i="6"/>
  <c r="J21" i="6"/>
  <c r="I21" i="6"/>
  <c r="H21" i="6"/>
  <c r="G21" i="6"/>
  <c r="F21" i="6"/>
  <c r="D21" i="6"/>
  <c r="J20" i="6"/>
  <c r="H20" i="6"/>
  <c r="G20" i="6"/>
  <c r="F20" i="6"/>
  <c r="E20" i="6"/>
  <c r="J19" i="6"/>
  <c r="I19" i="6"/>
  <c r="H19" i="6"/>
  <c r="F19" i="6"/>
  <c r="E19" i="6"/>
  <c r="D19" i="6"/>
  <c r="J18" i="6"/>
  <c r="I18" i="6"/>
  <c r="H18" i="6"/>
  <c r="F18" i="6"/>
  <c r="E18" i="6"/>
  <c r="D18" i="6"/>
  <c r="I17" i="6"/>
  <c r="H17" i="6"/>
  <c r="G17" i="6"/>
  <c r="F17" i="6"/>
  <c r="E17" i="6"/>
  <c r="D17" i="6"/>
  <c r="J16" i="6"/>
  <c r="I16" i="6"/>
  <c r="G16" i="6"/>
  <c r="F16" i="6"/>
  <c r="E16" i="6"/>
  <c r="D16" i="6"/>
  <c r="J15" i="6"/>
  <c r="I15" i="6"/>
  <c r="H15" i="6"/>
  <c r="G15" i="6"/>
  <c r="F15" i="6"/>
  <c r="E15" i="6"/>
  <c r="J14" i="6"/>
  <c r="I14" i="6"/>
  <c r="H14" i="6"/>
  <c r="F14" i="6"/>
  <c r="E14" i="6"/>
  <c r="D14" i="6"/>
  <c r="J13" i="6"/>
  <c r="I13" i="6"/>
  <c r="H13" i="6"/>
  <c r="F13" i="6"/>
  <c r="E13" i="6"/>
  <c r="D13" i="6"/>
  <c r="J12" i="6"/>
  <c r="I12" i="6"/>
  <c r="H12" i="6"/>
  <c r="G12" i="6"/>
  <c r="F12" i="6"/>
  <c r="D12" i="6"/>
  <c r="I11" i="6"/>
  <c r="H11" i="6"/>
  <c r="G11" i="6"/>
  <c r="F11" i="6"/>
  <c r="E11" i="6"/>
  <c r="D11" i="6"/>
  <c r="J10" i="6"/>
  <c r="I10" i="6"/>
  <c r="G10" i="6"/>
  <c r="F10" i="6"/>
  <c r="E10" i="6"/>
  <c r="D10" i="6"/>
  <c r="J9" i="6"/>
  <c r="I9" i="6"/>
  <c r="H9" i="6"/>
  <c r="F9" i="6"/>
  <c r="E9" i="6"/>
  <c r="D9" i="6"/>
  <c r="J8" i="6"/>
  <c r="I8" i="6"/>
  <c r="H8" i="6"/>
  <c r="G8" i="6"/>
  <c r="E8" i="6"/>
  <c r="D8" i="6"/>
  <c r="J7" i="6"/>
  <c r="I7" i="6"/>
  <c r="H7" i="6"/>
  <c r="G7" i="6"/>
  <c r="F7" i="6"/>
  <c r="D7" i="6"/>
  <c r="J6" i="6"/>
  <c r="I6" i="6"/>
  <c r="H6" i="6"/>
  <c r="F6" i="6"/>
  <c r="E6" i="6"/>
  <c r="D6" i="6"/>
  <c r="J5" i="6"/>
  <c r="H5" i="6"/>
  <c r="G5" i="6"/>
  <c r="F5" i="6"/>
  <c r="E5" i="6"/>
  <c r="D5" i="6"/>
  <c r="D34" i="3"/>
  <c r="K34" i="3" s="1"/>
  <c r="J33" i="3"/>
  <c r="I33" i="3"/>
  <c r="H33" i="3"/>
  <c r="G33" i="3"/>
  <c r="F33" i="3"/>
  <c r="E33" i="3"/>
  <c r="D33" i="3"/>
  <c r="J32" i="3"/>
  <c r="I32" i="3"/>
  <c r="H32" i="3"/>
  <c r="G32" i="3"/>
  <c r="F32" i="3"/>
  <c r="E32" i="3"/>
  <c r="D32" i="3"/>
  <c r="J31" i="3"/>
  <c r="I31" i="3"/>
  <c r="H31" i="3"/>
  <c r="G31" i="3"/>
  <c r="F31" i="3"/>
  <c r="E31" i="3"/>
  <c r="D31" i="3"/>
  <c r="J30" i="3"/>
  <c r="I30" i="3"/>
  <c r="H30" i="3"/>
  <c r="G30" i="3"/>
  <c r="F30" i="3"/>
  <c r="E30" i="3"/>
  <c r="D30" i="3"/>
  <c r="J29" i="3"/>
  <c r="I29" i="3"/>
  <c r="H29" i="3"/>
  <c r="F29" i="3"/>
  <c r="E29" i="3"/>
  <c r="D29" i="3"/>
  <c r="J28" i="3"/>
  <c r="I28" i="3"/>
  <c r="H28" i="3"/>
  <c r="G28" i="3"/>
  <c r="F28" i="3"/>
  <c r="E28" i="3"/>
  <c r="I27" i="3"/>
  <c r="H27" i="3"/>
  <c r="G27" i="3"/>
  <c r="F27" i="3"/>
  <c r="E27" i="3"/>
  <c r="D27" i="3"/>
  <c r="J26" i="3"/>
  <c r="I26" i="3"/>
  <c r="H26" i="3"/>
  <c r="G26" i="3"/>
  <c r="E26" i="3"/>
  <c r="D26" i="3"/>
  <c r="J25" i="3"/>
  <c r="I25" i="3"/>
  <c r="H25" i="3"/>
  <c r="G25" i="3"/>
  <c r="F25" i="3"/>
  <c r="D25" i="3"/>
  <c r="J24" i="3"/>
  <c r="I24" i="3"/>
  <c r="H24" i="3"/>
  <c r="G24" i="3"/>
  <c r="F24" i="3"/>
  <c r="E24" i="3"/>
  <c r="J23" i="3"/>
  <c r="I23" i="3"/>
  <c r="H23" i="3"/>
  <c r="G23" i="3"/>
  <c r="F23" i="3"/>
  <c r="E23" i="3"/>
  <c r="B23" i="3"/>
  <c r="I22" i="3"/>
  <c r="H22" i="3"/>
  <c r="G22" i="3"/>
  <c r="F22" i="3"/>
  <c r="E22" i="3"/>
  <c r="D22" i="3"/>
  <c r="J21" i="3"/>
  <c r="I21" i="3"/>
  <c r="H21" i="3"/>
  <c r="F21" i="3"/>
  <c r="E21" i="3"/>
  <c r="D21" i="3"/>
  <c r="B21" i="3"/>
  <c r="J20" i="3"/>
  <c r="I20" i="3"/>
  <c r="H20" i="3"/>
  <c r="G20" i="3"/>
  <c r="E20" i="3"/>
  <c r="D20" i="3"/>
  <c r="J19" i="3"/>
  <c r="I19" i="3"/>
  <c r="H19" i="3"/>
  <c r="G19" i="3"/>
  <c r="F19" i="3"/>
  <c r="D19" i="3"/>
  <c r="I18" i="3"/>
  <c r="H18" i="3"/>
  <c r="G18" i="3"/>
  <c r="F18" i="3"/>
  <c r="E18" i="3"/>
  <c r="D18" i="3"/>
  <c r="I17" i="3"/>
  <c r="H17" i="3"/>
  <c r="G17" i="3"/>
  <c r="F17" i="3"/>
  <c r="E17" i="3"/>
  <c r="D17" i="3"/>
  <c r="J16" i="3"/>
  <c r="H16" i="3"/>
  <c r="G16" i="3"/>
  <c r="F16" i="3"/>
  <c r="E16" i="3"/>
  <c r="D16" i="3"/>
  <c r="J15" i="3"/>
  <c r="I15" i="3"/>
  <c r="H15" i="3"/>
  <c r="G15" i="3"/>
  <c r="E15" i="3"/>
  <c r="D15" i="3"/>
  <c r="J14" i="3"/>
  <c r="I14" i="3"/>
  <c r="G14" i="3"/>
  <c r="F14" i="3"/>
  <c r="D14" i="3"/>
  <c r="J13" i="3"/>
  <c r="H13" i="3"/>
  <c r="G13" i="3"/>
  <c r="F13" i="3"/>
  <c r="E13" i="3"/>
  <c r="D13" i="3"/>
  <c r="J12" i="3"/>
  <c r="I12" i="3"/>
  <c r="H12" i="3"/>
  <c r="G12" i="3"/>
  <c r="E12" i="3"/>
  <c r="D12" i="3"/>
  <c r="I11" i="3"/>
  <c r="H11" i="3"/>
  <c r="G11" i="3"/>
  <c r="F11" i="3"/>
  <c r="E11" i="3"/>
  <c r="D11" i="3"/>
  <c r="J10" i="3"/>
  <c r="I10" i="3"/>
  <c r="H10" i="3"/>
  <c r="F10" i="3"/>
  <c r="E10" i="3"/>
  <c r="D10" i="3"/>
  <c r="J9" i="3"/>
  <c r="H9" i="3"/>
  <c r="G9" i="3"/>
  <c r="F9" i="3"/>
  <c r="E9" i="3"/>
  <c r="D9" i="3"/>
  <c r="J8" i="3"/>
  <c r="I8" i="3"/>
  <c r="H8" i="3"/>
  <c r="G8" i="3"/>
  <c r="F8" i="3"/>
  <c r="D8" i="3"/>
  <c r="I7" i="3"/>
  <c r="H7" i="3"/>
  <c r="G7" i="3"/>
  <c r="F7" i="3"/>
  <c r="E7" i="3"/>
  <c r="D7" i="3"/>
  <c r="I6" i="3"/>
  <c r="H6" i="3"/>
  <c r="G6" i="3"/>
  <c r="F6" i="3"/>
  <c r="E6" i="3"/>
  <c r="D6" i="3"/>
  <c r="J5" i="3"/>
  <c r="H5" i="3"/>
  <c r="G5" i="3"/>
  <c r="F5" i="3"/>
  <c r="E5" i="3"/>
  <c r="D5" i="3"/>
  <c r="J26" i="2"/>
  <c r="I26" i="2"/>
  <c r="H26" i="2"/>
  <c r="G26" i="2"/>
  <c r="F26" i="2"/>
  <c r="E26" i="2"/>
  <c r="D26" i="2"/>
  <c r="J25" i="2"/>
  <c r="I25" i="2"/>
  <c r="H25" i="2"/>
  <c r="G25" i="2"/>
  <c r="F25" i="2"/>
  <c r="E25" i="2"/>
  <c r="D25" i="2"/>
  <c r="J24" i="2"/>
  <c r="I24" i="2"/>
  <c r="H24" i="2"/>
  <c r="G24" i="2"/>
  <c r="F24" i="2"/>
  <c r="E24" i="2"/>
  <c r="D24" i="2"/>
  <c r="K24" i="2" s="1"/>
  <c r="J23" i="2"/>
  <c r="I23" i="2"/>
  <c r="H23" i="2"/>
  <c r="G23" i="2"/>
  <c r="F23" i="2"/>
  <c r="E23" i="2"/>
  <c r="D23" i="2"/>
  <c r="J22" i="2"/>
  <c r="I22" i="2"/>
  <c r="H22" i="2"/>
  <c r="G22" i="2"/>
  <c r="F22" i="2"/>
  <c r="E22" i="2"/>
  <c r="D22" i="2"/>
  <c r="J21" i="2"/>
  <c r="I21" i="2"/>
  <c r="H21" i="2"/>
  <c r="G21" i="2"/>
  <c r="J16" i="2"/>
  <c r="I16" i="2"/>
  <c r="H16" i="2"/>
  <c r="G16" i="2"/>
  <c r="F16" i="2"/>
  <c r="E16" i="2"/>
  <c r="D16" i="2"/>
  <c r="J15" i="2"/>
  <c r="I15" i="2"/>
  <c r="H15" i="2"/>
  <c r="G15" i="2"/>
  <c r="F15" i="2"/>
  <c r="E15" i="2"/>
  <c r="D15" i="2"/>
  <c r="K15" i="2" s="1"/>
  <c r="J14" i="2"/>
  <c r="I14" i="2"/>
  <c r="H14" i="2"/>
  <c r="G14" i="2"/>
  <c r="F14" i="2"/>
  <c r="E14" i="2"/>
  <c r="D14" i="2"/>
  <c r="J9" i="2"/>
  <c r="I9" i="2"/>
  <c r="H9" i="2"/>
  <c r="G9" i="2"/>
  <c r="F9" i="2"/>
  <c r="E9" i="2"/>
  <c r="D9" i="2"/>
  <c r="J8" i="2"/>
  <c r="I8" i="2"/>
  <c r="H8" i="2"/>
  <c r="G8" i="2"/>
  <c r="F8" i="2"/>
  <c r="E8" i="2"/>
  <c r="D8" i="2"/>
  <c r="J7" i="2"/>
  <c r="I7" i="2"/>
  <c r="H7" i="2"/>
  <c r="G7" i="2"/>
  <c r="F7" i="2"/>
  <c r="E7" i="2"/>
  <c r="D7" i="2"/>
  <c r="K7" i="2" s="1"/>
  <c r="J6" i="2"/>
  <c r="I6" i="2"/>
  <c r="H6" i="2"/>
  <c r="G6" i="2"/>
  <c r="F6" i="2"/>
  <c r="E6" i="2"/>
  <c r="D6" i="2"/>
  <c r="K21" i="6" l="1"/>
  <c r="K30" i="6"/>
  <c r="K20" i="6"/>
  <c r="K23" i="6"/>
  <c r="K27" i="6"/>
  <c r="K13" i="6"/>
  <c r="K23" i="2"/>
  <c r="K11" i="3"/>
  <c r="K15" i="3"/>
  <c r="K19" i="3"/>
  <c r="K31" i="3"/>
  <c r="K7" i="6"/>
  <c r="K11" i="6"/>
  <c r="K9" i="2"/>
  <c r="K21" i="2"/>
  <c r="K22" i="2"/>
  <c r="K26" i="2"/>
  <c r="K6" i="2"/>
  <c r="K14" i="2"/>
  <c r="K7" i="3"/>
  <c r="K8" i="2"/>
  <c r="K16" i="2"/>
  <c r="K25" i="2"/>
  <c r="K35" i="6"/>
  <c r="K28" i="6"/>
  <c r="K15" i="6"/>
  <c r="K19" i="6"/>
  <c r="K29" i="6"/>
  <c r="K31" i="6"/>
  <c r="K32" i="6"/>
  <c r="K40" i="6"/>
  <c r="K41" i="6"/>
  <c r="K44" i="6"/>
  <c r="K45" i="6"/>
  <c r="K50" i="6"/>
  <c r="K54" i="6"/>
  <c r="K58" i="6"/>
  <c r="K62" i="6"/>
  <c r="K5" i="6"/>
  <c r="K6" i="6"/>
  <c r="K8" i="6"/>
  <c r="K9" i="6"/>
  <c r="K10" i="6"/>
  <c r="K12" i="6"/>
  <c r="K22" i="6"/>
  <c r="K24" i="6"/>
  <c r="K26" i="6"/>
  <c r="K48" i="6"/>
  <c r="K49" i="6"/>
  <c r="K52" i="6"/>
  <c r="K57" i="6"/>
  <c r="K61" i="6"/>
  <c r="K14" i="6"/>
  <c r="K16" i="6"/>
  <c r="K17" i="6"/>
  <c r="K18" i="6"/>
  <c r="K25" i="6"/>
  <c r="K33" i="6"/>
  <c r="K34" i="6"/>
  <c r="K42" i="6"/>
  <c r="K43" i="6"/>
  <c r="K46" i="6"/>
  <c r="K56" i="6"/>
  <c r="K60" i="6"/>
  <c r="K18" i="3"/>
  <c r="K23" i="3"/>
  <c r="K26" i="3"/>
  <c r="K27" i="3"/>
  <c r="K30" i="3"/>
  <c r="K5" i="3"/>
  <c r="K6" i="3"/>
  <c r="K9" i="3"/>
  <c r="K10" i="3"/>
  <c r="K13" i="3"/>
  <c r="K14" i="3"/>
  <c r="K21" i="3"/>
  <c r="K22" i="3"/>
  <c r="K25" i="3"/>
  <c r="K29" i="3"/>
  <c r="K33" i="3"/>
  <c r="K8" i="3"/>
  <c r="K12" i="3"/>
  <c r="K16" i="3"/>
  <c r="K17" i="3"/>
  <c r="K20" i="3"/>
  <c r="K24" i="3"/>
  <c r="K28" i="3"/>
  <c r="K32" i="3"/>
  <c r="K24" i="4" l="1"/>
  <c r="K23" i="4"/>
  <c r="K22" i="4"/>
  <c r="K17" i="4"/>
  <c r="K16" i="4"/>
  <c r="K11" i="4"/>
  <c r="K10" i="4"/>
  <c r="K9" i="4"/>
  <c r="K8" i="4"/>
  <c r="K7" i="4"/>
  <c r="K6" i="4"/>
  <c r="I40" i="5"/>
  <c r="H40" i="5"/>
  <c r="G40" i="5"/>
  <c r="F40" i="5"/>
  <c r="E40" i="5"/>
  <c r="C40" i="5"/>
  <c r="I39" i="5"/>
  <c r="H39" i="5"/>
  <c r="F39" i="5"/>
  <c r="E39" i="5"/>
  <c r="C39" i="5"/>
  <c r="K38" i="5"/>
  <c r="H38" i="5"/>
  <c r="G38" i="5"/>
  <c r="F38" i="5"/>
  <c r="C38" i="5"/>
  <c r="K29" i="5"/>
  <c r="J29" i="5"/>
  <c r="I29" i="5"/>
  <c r="H29" i="5"/>
  <c r="G29" i="5"/>
  <c r="C29" i="5"/>
  <c r="K28" i="5"/>
  <c r="G28" i="5"/>
  <c r="F28" i="5"/>
  <c r="E28" i="5"/>
  <c r="C28" i="5"/>
  <c r="K27" i="5"/>
  <c r="H27" i="5"/>
  <c r="G27" i="5"/>
  <c r="F27" i="5"/>
  <c r="E27" i="5"/>
  <c r="C27" i="5"/>
  <c r="J26" i="5"/>
  <c r="I26" i="5"/>
  <c r="H26" i="5"/>
  <c r="G26" i="5"/>
  <c r="E26" i="5"/>
  <c r="K25" i="5"/>
  <c r="I25" i="5"/>
  <c r="G25" i="5"/>
  <c r="F25" i="5"/>
  <c r="E25" i="5"/>
  <c r="K24" i="5"/>
  <c r="J24" i="5"/>
  <c r="I24" i="5"/>
  <c r="H24" i="5"/>
  <c r="G24" i="5"/>
  <c r="I23" i="5"/>
  <c r="H23" i="5"/>
  <c r="G23" i="5"/>
  <c r="E23" i="5"/>
  <c r="C23" i="5"/>
  <c r="J15" i="5"/>
  <c r="I15" i="5"/>
  <c r="H15" i="5"/>
  <c r="G15" i="5"/>
  <c r="K14" i="5"/>
  <c r="J14" i="5"/>
  <c r="I14" i="5"/>
  <c r="F14" i="5"/>
  <c r="E14" i="5"/>
  <c r="C14" i="5"/>
  <c r="K13" i="5"/>
  <c r="G13" i="5"/>
  <c r="F13" i="5"/>
  <c r="E13" i="5"/>
  <c r="C13" i="5"/>
  <c r="K12" i="5"/>
  <c r="J12" i="5"/>
  <c r="I12" i="5"/>
  <c r="H12" i="5"/>
  <c r="F12" i="5"/>
  <c r="C12" i="5"/>
  <c r="K11" i="5"/>
  <c r="J11" i="5"/>
  <c r="H11" i="5"/>
  <c r="G11" i="5"/>
  <c r="E11" i="5"/>
  <c r="J10" i="5"/>
  <c r="I10" i="5"/>
  <c r="G10" i="5"/>
  <c r="F10" i="5"/>
  <c r="C10" i="5"/>
  <c r="J9" i="5"/>
  <c r="I9" i="5"/>
  <c r="G9" i="5"/>
  <c r="F9" i="5"/>
  <c r="E9" i="5"/>
  <c r="C9" i="5"/>
  <c r="K8" i="5"/>
  <c r="I8" i="5"/>
  <c r="H8" i="5"/>
  <c r="F8" i="5"/>
  <c r="E8" i="5"/>
  <c r="K6" i="5"/>
  <c r="K21" i="5" s="1"/>
  <c r="J6" i="5"/>
  <c r="J21" i="5" s="1"/>
  <c r="I6" i="5"/>
  <c r="I21" i="5" s="1"/>
  <c r="H6" i="5"/>
  <c r="H21" i="5" s="1"/>
  <c r="G6" i="5"/>
  <c r="G21" i="5" s="1"/>
  <c r="F6" i="5"/>
  <c r="F21" i="5" s="1"/>
  <c r="E6" i="5"/>
  <c r="E21" i="5" s="1"/>
  <c r="K5" i="5"/>
  <c r="K20" i="5" s="1"/>
  <c r="K35" i="5" s="1"/>
  <c r="J5" i="5"/>
  <c r="J20" i="5" s="1"/>
  <c r="J35" i="5" s="1"/>
  <c r="I5" i="5"/>
  <c r="I20" i="5" s="1"/>
  <c r="I35" i="5" s="1"/>
  <c r="H5" i="5"/>
  <c r="H20" i="5" s="1"/>
  <c r="H35" i="5" s="1"/>
  <c r="G5" i="5"/>
  <c r="G20" i="5" s="1"/>
  <c r="G35" i="5" s="1"/>
  <c r="F5" i="5"/>
  <c r="F20" i="5" s="1"/>
  <c r="F35" i="5" s="1"/>
  <c r="K55" i="1"/>
  <c r="J55" i="1"/>
  <c r="I55" i="1"/>
  <c r="H55" i="1"/>
  <c r="G55" i="1"/>
  <c r="C55" i="1"/>
  <c r="K54" i="1"/>
  <c r="J54" i="1"/>
  <c r="I54" i="1"/>
  <c r="G54" i="1"/>
  <c r="F54" i="1"/>
  <c r="C54" i="1"/>
  <c r="K53" i="1"/>
  <c r="J53" i="1"/>
  <c r="I53" i="1"/>
  <c r="F53" i="1"/>
  <c r="E53" i="1"/>
  <c r="C53" i="1"/>
  <c r="J52" i="1"/>
  <c r="I52" i="1"/>
  <c r="H52" i="1"/>
  <c r="G52" i="1"/>
  <c r="L52" i="1" s="1"/>
  <c r="E52" i="1"/>
  <c r="C52" i="1"/>
  <c r="K51" i="1"/>
  <c r="J51" i="1"/>
  <c r="H51" i="1"/>
  <c r="G51" i="1"/>
  <c r="E51" i="1"/>
  <c r="C51" i="1"/>
  <c r="K50" i="1"/>
  <c r="J50" i="1"/>
  <c r="I50" i="1"/>
  <c r="H50" i="1"/>
  <c r="L50" i="1" s="1"/>
  <c r="F50" i="1"/>
  <c r="C50" i="1"/>
  <c r="J49" i="1"/>
  <c r="I49" i="1"/>
  <c r="H49" i="1"/>
  <c r="G49" i="1"/>
  <c r="E49" i="1"/>
  <c r="C49" i="1"/>
  <c r="K40" i="1"/>
  <c r="J40" i="1"/>
  <c r="I40" i="1"/>
  <c r="H40" i="1"/>
  <c r="G40" i="1"/>
  <c r="F40" i="1"/>
  <c r="E40" i="1"/>
  <c r="C40" i="1"/>
  <c r="H39" i="1"/>
  <c r="G39" i="1"/>
  <c r="F39" i="1"/>
  <c r="J38" i="1"/>
  <c r="I38" i="1"/>
  <c r="G38" i="1"/>
  <c r="F38" i="1"/>
  <c r="E38" i="1"/>
  <c r="L38" i="1" s="1"/>
  <c r="C38" i="1"/>
  <c r="K37" i="1"/>
  <c r="I37" i="1"/>
  <c r="G37" i="1"/>
  <c r="F37" i="1"/>
  <c r="E37" i="1"/>
  <c r="C37" i="1"/>
  <c r="K36" i="1"/>
  <c r="J36" i="1"/>
  <c r="G36" i="1"/>
  <c r="F36" i="1"/>
  <c r="E36" i="1"/>
  <c r="L36" i="1" s="1"/>
  <c r="C36" i="1"/>
  <c r="K35" i="1"/>
  <c r="J35" i="1"/>
  <c r="G35" i="1"/>
  <c r="F35" i="1"/>
  <c r="L35" i="1" s="1"/>
  <c r="E35" i="1"/>
  <c r="C35" i="1"/>
  <c r="K34" i="1"/>
  <c r="J34" i="1"/>
  <c r="I34" i="1"/>
  <c r="F34" i="1"/>
  <c r="E34" i="1"/>
  <c r="C34" i="1"/>
  <c r="K33" i="1"/>
  <c r="I33" i="1"/>
  <c r="H33" i="1"/>
  <c r="F33" i="1"/>
  <c r="E33" i="1"/>
  <c r="C33" i="1"/>
  <c r="I32" i="1"/>
  <c r="H32" i="1"/>
  <c r="G32" i="1"/>
  <c r="F32" i="1"/>
  <c r="E32" i="1"/>
  <c r="C32" i="1"/>
  <c r="K31" i="1"/>
  <c r="J31" i="1"/>
  <c r="I31" i="1"/>
  <c r="H31" i="1"/>
  <c r="F31" i="1"/>
  <c r="L31" i="1" s="1"/>
  <c r="C31" i="1"/>
  <c r="K30" i="1"/>
  <c r="J30" i="1"/>
  <c r="I30" i="1"/>
  <c r="H30" i="1"/>
  <c r="G30" i="1"/>
  <c r="C30" i="1"/>
  <c r="K29" i="1"/>
  <c r="J29" i="1"/>
  <c r="G29" i="1"/>
  <c r="F29" i="1"/>
  <c r="E29" i="1"/>
  <c r="C29" i="1"/>
  <c r="K22" i="1"/>
  <c r="E22" i="1"/>
  <c r="C22" i="1"/>
  <c r="K21" i="1"/>
  <c r="E21" i="1"/>
  <c r="L21" i="1" s="1"/>
  <c r="K20" i="1"/>
  <c r="J20" i="1"/>
  <c r="I20" i="1"/>
  <c r="H20" i="1"/>
  <c r="G20" i="1"/>
  <c r="F20" i="1"/>
  <c r="L20" i="1" s="1"/>
  <c r="C20" i="1"/>
  <c r="I19" i="1"/>
  <c r="H19" i="1"/>
  <c r="G19" i="1"/>
  <c r="F19" i="1"/>
  <c r="E19" i="1"/>
  <c r="C19" i="1"/>
  <c r="K18" i="1"/>
  <c r="J18" i="1"/>
  <c r="I18" i="1"/>
  <c r="G18" i="1"/>
  <c r="E18" i="1"/>
  <c r="C18" i="1"/>
  <c r="J17" i="1"/>
  <c r="I17" i="1"/>
  <c r="G17" i="1"/>
  <c r="F17" i="1"/>
  <c r="E17" i="1"/>
  <c r="C17" i="1"/>
  <c r="K16" i="1"/>
  <c r="J16" i="1"/>
  <c r="H16" i="1"/>
  <c r="G16" i="1"/>
  <c r="E16" i="1"/>
  <c r="C16" i="1"/>
  <c r="K15" i="1"/>
  <c r="J15" i="1"/>
  <c r="I15" i="1"/>
  <c r="H15" i="1"/>
  <c r="G15" i="1"/>
  <c r="K14" i="1"/>
  <c r="J14" i="1"/>
  <c r="I14" i="1"/>
  <c r="F14" i="1"/>
  <c r="E14" i="1"/>
  <c r="C14" i="1"/>
  <c r="K13" i="1"/>
  <c r="J13" i="1"/>
  <c r="I13" i="1"/>
  <c r="H13" i="1"/>
  <c r="G13" i="1"/>
  <c r="C13" i="1"/>
  <c r="J12" i="1"/>
  <c r="I12" i="1"/>
  <c r="H12" i="1"/>
  <c r="G12" i="1"/>
  <c r="F12" i="1"/>
  <c r="K11" i="1"/>
  <c r="I11" i="1"/>
  <c r="G11" i="1"/>
  <c r="F11" i="1"/>
  <c r="L11" i="1" s="1"/>
  <c r="E11" i="1"/>
  <c r="C11" i="1"/>
  <c r="J10" i="1"/>
  <c r="H10" i="1"/>
  <c r="G10" i="1"/>
  <c r="F10" i="1"/>
  <c r="E10" i="1"/>
  <c r="I9" i="1"/>
  <c r="H9" i="1"/>
  <c r="G9" i="1"/>
  <c r="F9" i="1"/>
  <c r="E9" i="1"/>
  <c r="L9" i="1" s="1"/>
  <c r="K8" i="1"/>
  <c r="J8" i="1"/>
  <c r="I8" i="1"/>
  <c r="H8" i="1"/>
  <c r="G8" i="1"/>
  <c r="K7" i="1"/>
  <c r="J7" i="1"/>
  <c r="G7" i="1"/>
  <c r="F7" i="1"/>
  <c r="E7" i="1"/>
  <c r="C7" i="1"/>
  <c r="L8" i="5" l="1"/>
  <c r="L10" i="5"/>
  <c r="L13" i="5"/>
  <c r="L25" i="5"/>
  <c r="L27" i="5"/>
  <c r="L38" i="5"/>
  <c r="L13" i="1"/>
  <c r="L15" i="1"/>
  <c r="L17" i="1"/>
  <c r="L19" i="1"/>
  <c r="L30" i="1"/>
  <c r="L33" i="1"/>
  <c r="L40" i="1"/>
  <c r="L12" i="5"/>
  <c r="L14" i="5"/>
  <c r="L15" i="5"/>
  <c r="L29" i="5"/>
  <c r="L40" i="5"/>
  <c r="L7" i="1"/>
  <c r="L8" i="1"/>
  <c r="L16" i="1"/>
  <c r="L18" i="1"/>
  <c r="L32" i="1"/>
  <c r="L34" i="1"/>
  <c r="L37" i="1"/>
  <c r="L54" i="1"/>
  <c r="L9" i="5"/>
  <c r="L23" i="5"/>
  <c r="L24" i="5"/>
  <c r="L10" i="1"/>
  <c r="L12" i="1"/>
  <c r="L14" i="1"/>
  <c r="L22" i="1"/>
  <c r="L29" i="1"/>
  <c r="L39" i="1"/>
  <c r="L49" i="1"/>
  <c r="L51" i="1"/>
  <c r="L53" i="1"/>
  <c r="L55" i="1"/>
  <c r="L11" i="5"/>
  <c r="L26" i="5"/>
  <c r="L28" i="5"/>
  <c r="L39" i="5"/>
</calcChain>
</file>

<file path=xl/sharedStrings.xml><?xml version="1.0" encoding="utf-8"?>
<sst xmlns="http://schemas.openxmlformats.org/spreadsheetml/2006/main" count="520" uniqueCount="152">
  <si>
    <t>Einzelwertung Herren  LG - Winterrunde 2023/2024</t>
  </si>
  <si>
    <t xml:space="preserve"> Herren  Senioren  1</t>
  </si>
  <si>
    <t>Kottenheim</t>
  </si>
  <si>
    <t>Alzheim</t>
  </si>
  <si>
    <t>O-Mendig</t>
  </si>
  <si>
    <t>N-Mendig</t>
  </si>
  <si>
    <t>Rieden</t>
  </si>
  <si>
    <t xml:space="preserve">Nickenich </t>
  </si>
  <si>
    <t>Kruft</t>
  </si>
  <si>
    <t>Nr.</t>
  </si>
  <si>
    <t>Name</t>
  </si>
  <si>
    <t>Ort</t>
  </si>
  <si>
    <t>Ringe</t>
  </si>
  <si>
    <t>Ges.</t>
  </si>
  <si>
    <t>Bell</t>
  </si>
  <si>
    <t>Haupt Michael</t>
  </si>
  <si>
    <t>Speicher Jürgen</t>
  </si>
  <si>
    <t>Stricker Eberhard</t>
  </si>
  <si>
    <t>Nie. Mendig</t>
  </si>
  <si>
    <t>Schäfer Albert</t>
  </si>
  <si>
    <t>Nickenich</t>
  </si>
  <si>
    <t>Kruft 1</t>
  </si>
  <si>
    <t>Eckhard Ulrich</t>
  </si>
  <si>
    <t>O.Mendig 1</t>
  </si>
  <si>
    <t>Miesenheim</t>
  </si>
  <si>
    <t>Ettringen</t>
  </si>
  <si>
    <t>N- Mendig</t>
  </si>
  <si>
    <t>Ott Werner</t>
  </si>
  <si>
    <t>Alzheim 2</t>
  </si>
  <si>
    <t xml:space="preserve"> Herren  Senioren  2</t>
  </si>
  <si>
    <t>Alzheim 1</t>
  </si>
  <si>
    <t>Charlier Gerd</t>
  </si>
  <si>
    <t xml:space="preserve"> Herren  Senioren  3</t>
  </si>
  <si>
    <t>O.Mendig 2</t>
  </si>
  <si>
    <t>N. Mendig</t>
  </si>
  <si>
    <t xml:space="preserve">O.Mendig </t>
  </si>
  <si>
    <t>Einzelwertung Damen  LG - Winterrunde 2023/2024</t>
  </si>
  <si>
    <t>Damen Senioren   1</t>
  </si>
  <si>
    <t>Osiecki Renate</t>
  </si>
  <si>
    <t>O-Mendig 1</t>
  </si>
  <si>
    <t>O-Mendig 3</t>
  </si>
  <si>
    <t>Eckhard Edeltraud</t>
  </si>
  <si>
    <t>Ott Christiane</t>
  </si>
  <si>
    <t>Damen Senioren   2</t>
  </si>
  <si>
    <t>Borchert Gudrun</t>
  </si>
  <si>
    <t>Schmidt Marita</t>
  </si>
  <si>
    <t>Biebach Betty</t>
  </si>
  <si>
    <t>Damen Senioren   3</t>
  </si>
  <si>
    <t>Mannschaftsergebnis LG - Winterrunde 2023/2024 Senioren</t>
  </si>
  <si>
    <t>Herren - Mannschaften</t>
  </si>
  <si>
    <t>O- Mendig</t>
  </si>
  <si>
    <t>Name der Bruderschaft</t>
  </si>
  <si>
    <t xml:space="preserve">St. Hub. Kottenheim </t>
  </si>
  <si>
    <t>St. Seb. Obermendig 2</t>
  </si>
  <si>
    <t xml:space="preserve">St. Seb. Nickenich 1 </t>
  </si>
  <si>
    <t>St. Hub. Niedermendig</t>
  </si>
  <si>
    <t>St. Seb. Alzheim 1</t>
  </si>
  <si>
    <t>St. Seb. Alzheim 2</t>
  </si>
  <si>
    <t>Damen - Mannschaften</t>
  </si>
  <si>
    <t>Platz</t>
  </si>
  <si>
    <t>St. Seb. Obermendig 1</t>
  </si>
  <si>
    <t>St. Seb. Obermendig 3</t>
  </si>
  <si>
    <t>Da+He - Mannschaften</t>
  </si>
  <si>
    <t>St. Seb. Kruft 1</t>
  </si>
  <si>
    <t>St. Hub. Bell</t>
  </si>
  <si>
    <t>St. Seb. Ettringen</t>
  </si>
  <si>
    <t>Mannschaftsergebnis LG - Winterrunde 2023/2024 Altersklasse</t>
  </si>
  <si>
    <t>St. Hub. Kottenheim 1</t>
  </si>
  <si>
    <t>St. Hub. Rieden 1</t>
  </si>
  <si>
    <t xml:space="preserve">St. Seb. Kruft </t>
  </si>
  <si>
    <t>St. Hub. Rieden- 2</t>
  </si>
  <si>
    <t xml:space="preserve">St. Hub. Bell  </t>
  </si>
  <si>
    <t>St. Seb. Nickenich</t>
  </si>
  <si>
    <t>St. Hub. Wehr</t>
  </si>
  <si>
    <t>St. Hub. Mendig</t>
  </si>
  <si>
    <t>St. Seb. Alzheim  1</t>
  </si>
  <si>
    <t>St. Hub. Miesenheim</t>
  </si>
  <si>
    <t>St. Joh. Thür</t>
  </si>
  <si>
    <t>Einzelwertung Damen  LG - Winterrunde 2023/2024 Altersklasse</t>
  </si>
  <si>
    <t xml:space="preserve"> Nr.</t>
  </si>
  <si>
    <t>Lanser Christine</t>
  </si>
  <si>
    <t>Quirbach Ute</t>
  </si>
  <si>
    <t>Gorzelanczyk Rita</t>
  </si>
  <si>
    <t>Auer Beate</t>
  </si>
  <si>
    <t>Schneider Heike</t>
  </si>
  <si>
    <t>Schmickler Jenny</t>
  </si>
  <si>
    <t>Wittig Corinna</t>
  </si>
  <si>
    <t>Fulgraff Ellen</t>
  </si>
  <si>
    <t>Breitbach Simone</t>
  </si>
  <si>
    <t>Genn Gerhild</t>
  </si>
  <si>
    <t xml:space="preserve">Schneider Bettina </t>
  </si>
  <si>
    <t>Kropf Melanie</t>
  </si>
  <si>
    <t>Schütz Antje</t>
  </si>
  <si>
    <t>Schumacher Sabine</t>
  </si>
  <si>
    <t>Immisch Petra</t>
  </si>
  <si>
    <t>Brohlburg Sonja</t>
  </si>
  <si>
    <t>Niedermendig</t>
  </si>
  <si>
    <t>Thür</t>
  </si>
  <si>
    <t>Savelsberg Steffi</t>
  </si>
  <si>
    <t>Franken, Liane</t>
  </si>
  <si>
    <t>Becker Liane</t>
  </si>
  <si>
    <t>Rudolph Sabine</t>
  </si>
  <si>
    <t>Buhr Manuela</t>
  </si>
  <si>
    <t>Müller Clarissa</t>
  </si>
  <si>
    <t>Wehr</t>
  </si>
  <si>
    <t>Wanders Angelika</t>
  </si>
  <si>
    <t>Junk Monika</t>
  </si>
  <si>
    <t>Auer Silvia</t>
  </si>
  <si>
    <t>Krayer Frank</t>
  </si>
  <si>
    <t>Greßler Gerd</t>
  </si>
  <si>
    <t>Genn Joachim</t>
  </si>
  <si>
    <t>Rausch Carlo</t>
  </si>
  <si>
    <t>Steffes Jörg</t>
  </si>
  <si>
    <t>Schmitt Arnold</t>
  </si>
  <si>
    <t>Auer Reinhard</t>
  </si>
  <si>
    <t>Weinand Winfried</t>
  </si>
  <si>
    <t>Savelsberg Manfred</t>
  </si>
  <si>
    <t>Sesterhenn Michael</t>
  </si>
  <si>
    <t>Lanz Ansgar</t>
  </si>
  <si>
    <t>Rudolph Jürgen</t>
  </si>
  <si>
    <t>Nothen F.J.</t>
  </si>
  <si>
    <t>Bueker Hartmut</t>
  </si>
  <si>
    <t>Engel Joachim</t>
  </si>
  <si>
    <t>Meid Urban</t>
  </si>
  <si>
    <t>Portz Bertram</t>
  </si>
  <si>
    <t>Mattesen Stefan</t>
  </si>
  <si>
    <t>Bauer Frank</t>
  </si>
  <si>
    <t>Greßler Uli</t>
  </si>
  <si>
    <t>Bentz Karl-Heinz</t>
  </si>
  <si>
    <t>Zimmermann H.W.</t>
  </si>
  <si>
    <t>Schneider Helmut</t>
  </si>
  <si>
    <t>Schneider H. W.</t>
  </si>
  <si>
    <t>Rabenhofer Dirk</t>
  </si>
  <si>
    <t>König Frank</t>
  </si>
  <si>
    <t>Hilger Rolf</t>
  </si>
  <si>
    <t>Börder Winfried</t>
  </si>
  <si>
    <t>Wittig Norbert</t>
  </si>
  <si>
    <t>Gorzelanczyk Frank</t>
  </si>
  <si>
    <t>Auer Ludwig</t>
  </si>
  <si>
    <t>Sauerborn Josef</t>
  </si>
  <si>
    <t>Ackermann Rainer</t>
  </si>
  <si>
    <t xml:space="preserve">Bell Erich </t>
  </si>
  <si>
    <t>Wendel Reiner</t>
  </si>
  <si>
    <t>Franken Dieter</t>
  </si>
  <si>
    <t>Peschel Michael</t>
  </si>
  <si>
    <t>Jahr Lothar</t>
  </si>
  <si>
    <t>Sprödhuber H.</t>
  </si>
  <si>
    <t>Schütz Horst</t>
  </si>
  <si>
    <t>Scheuls Günther</t>
  </si>
  <si>
    <t>Immisch Hendrik</t>
  </si>
  <si>
    <t>Häring Christian</t>
  </si>
  <si>
    <t>Einzelwertung Herren  LG - Winterrunde 2023/2024 Altersklasse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</si>
</sst>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yy"/>
    <numFmt numFmtId="165" formatCode="#,##0.00&quot; &quot;[$€-407]&quot; &quot;;&quot;-&quot;#,##0.00&quot; &quot;[$€-407]&quot; &quot;;&quot; -&quot;#&quot; &quot;[$€-407]&quot; &quot;;@&quot; &quot;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1"/>
    </font>
    <font>
      <b/>
      <sz val="12"/>
      <name val="Arial1"/>
    </font>
    <font>
      <sz val="12"/>
      <name val="Arial Narrow"/>
      <family val="2"/>
    </font>
    <font>
      <sz val="10"/>
      <name val="Arial Narrow"/>
      <family val="2"/>
    </font>
    <font>
      <sz val="12"/>
      <name val="Arial1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1"/>
    </font>
    <font>
      <b/>
      <sz val="10"/>
      <name val="Arial1"/>
    </font>
    <font>
      <sz val="11"/>
      <name val="Arial Narrow"/>
      <family val="2"/>
    </font>
    <font>
      <sz val="10"/>
      <name val="Arial1"/>
    </font>
    <font>
      <b/>
      <sz val="10"/>
      <name val="Arial Narrow"/>
      <family val="2"/>
    </font>
    <font>
      <b/>
      <sz val="10"/>
      <name val="Arial"/>
      <family val="2"/>
    </font>
    <font>
      <b/>
      <sz val="16"/>
      <color rgb="FF000000"/>
      <name val="Arial Narrow"/>
      <family val="2"/>
    </font>
    <font>
      <b/>
      <sz val="14"/>
      <color rgb="FF000000"/>
      <name val="Arial1"/>
    </font>
    <font>
      <b/>
      <sz val="16"/>
      <color rgb="FF000000"/>
      <name val="Arial1"/>
    </font>
    <font>
      <b/>
      <sz val="14"/>
      <color rgb="FF000000"/>
      <name val="Arial Narrow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 Narrow"/>
      <family val="2"/>
    </font>
    <font>
      <sz val="14"/>
      <color rgb="FF000000"/>
      <name val="Arial Narrow"/>
      <family val="2"/>
    </font>
    <font>
      <b/>
      <sz val="22"/>
      <color rgb="FF000000"/>
      <name val="Arial Narrow"/>
      <family val="2"/>
    </font>
    <font>
      <b/>
      <sz val="11"/>
      <color rgb="FF000000"/>
      <name val="Arial1"/>
    </font>
    <font>
      <b/>
      <sz val="16"/>
      <color rgb="FF000000"/>
      <name val="Calibri Light"/>
      <family val="2"/>
    </font>
    <font>
      <sz val="8"/>
      <color rgb="FF000000"/>
      <name val="Arial Narrow"/>
      <family val="2"/>
    </font>
    <font>
      <b/>
      <sz val="8"/>
      <color rgb="FF000000"/>
      <name val="Arial1"/>
    </font>
    <font>
      <sz val="16"/>
      <color rgb="FF000000"/>
      <name val="Arial1"/>
    </font>
    <font>
      <b/>
      <sz val="12"/>
      <color rgb="FF000000"/>
      <name val="Arial1"/>
    </font>
    <font>
      <b/>
      <sz val="16"/>
      <name val="Arial Narrow"/>
      <family val="2"/>
    </font>
    <font>
      <b/>
      <sz val="10"/>
      <color rgb="FF000000"/>
      <name val="Arial1"/>
    </font>
    <font>
      <sz val="10"/>
      <color rgb="FF000000"/>
      <name val="Arial Narrow1"/>
    </font>
    <font>
      <sz val="10"/>
      <color rgb="FF000000"/>
      <name val="Arial Narrow"/>
      <family val="2"/>
    </font>
    <font>
      <sz val="10"/>
      <color rgb="FF000000"/>
      <name val="Arial1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"/>
      <family val="2"/>
    </font>
    <font>
      <sz val="12"/>
      <color rgb="FF000000"/>
      <name val="Arial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165" fontId="1" fillId="0" borderId="0"/>
  </cellStyleXfs>
  <cellXfs count="256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164" fontId="6" fillId="0" borderId="6" xfId="0" applyNumberFormat="1" applyFont="1" applyBorder="1" applyAlignment="1">
      <alignment horizontal="center" shrinkToFit="1"/>
    </xf>
    <xf numFmtId="164" fontId="6" fillId="0" borderId="7" xfId="0" applyNumberFormat="1" applyFont="1" applyBorder="1" applyAlignment="1">
      <alignment horizontal="center" shrinkToFit="1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65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0" borderId="13" xfId="1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165" fontId="5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165" fontId="5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8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0" fillId="0" borderId="0" xfId="1" applyNumberFormat="1" applyFont="1" applyAlignment="1">
      <alignment horizontal="left"/>
    </xf>
    <xf numFmtId="165" fontId="5" fillId="0" borderId="0" xfId="0" applyNumberFormat="1" applyFont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3" fillId="2" borderId="6" xfId="0" applyFont="1" applyFill="1" applyBorder="1"/>
    <xf numFmtId="0" fontId="14" fillId="0" borderId="2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7" xfId="0" applyFont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15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shrinkToFit="1"/>
    </xf>
    <xf numFmtId="164" fontId="6" fillId="0" borderId="10" xfId="0" applyNumberFormat="1" applyFont="1" applyBorder="1" applyAlignment="1">
      <alignment horizontal="center" shrinkToFit="1"/>
    </xf>
    <xf numFmtId="0" fontId="12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10" fillId="0" borderId="28" xfId="0" applyFont="1" applyBorder="1" applyAlignment="1">
      <alignment horizontal="left" vertical="center"/>
    </xf>
    <xf numFmtId="165" fontId="5" fillId="0" borderId="2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shrinkToFit="1"/>
    </xf>
    <xf numFmtId="0" fontId="6" fillId="0" borderId="6" xfId="0" applyFont="1" applyBorder="1" applyAlignment="1">
      <alignment horizontal="center" shrinkToFit="1"/>
    </xf>
    <xf numFmtId="0" fontId="8" fillId="0" borderId="28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165" fontId="5" fillId="0" borderId="2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14" fontId="23" fillId="0" borderId="11" xfId="0" applyNumberFormat="1" applyFont="1" applyBorder="1" applyAlignment="1">
      <alignment horizontal="center" shrinkToFit="1"/>
    </xf>
    <xf numFmtId="0" fontId="24" fillId="0" borderId="0" xfId="0" applyFont="1"/>
    <xf numFmtId="0" fontId="20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top" shrinkToFit="1"/>
    </xf>
    <xf numFmtId="0" fontId="25" fillId="0" borderId="0" xfId="0" applyFont="1"/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left"/>
    </xf>
    <xf numFmtId="0" fontId="32" fillId="0" borderId="15" xfId="0" applyFont="1" applyBorder="1" applyAlignment="1">
      <alignment horizontal="center"/>
    </xf>
    <xf numFmtId="0" fontId="34" fillId="0" borderId="6" xfId="0" applyFont="1" applyBorder="1"/>
    <xf numFmtId="0" fontId="33" fillId="0" borderId="6" xfId="0" applyFont="1" applyBorder="1" applyAlignment="1">
      <alignment horizontal="center"/>
    </xf>
    <xf numFmtId="14" fontId="35" fillId="0" borderId="11" xfId="0" applyNumberFormat="1" applyFont="1" applyBorder="1" applyAlignment="1">
      <alignment horizontal="center" shrinkToFit="1"/>
    </xf>
    <xf numFmtId="0" fontId="35" fillId="0" borderId="19" xfId="0" applyFont="1" applyBorder="1" applyAlignment="1">
      <alignment horizontal="center" vertical="top" shrinkToFit="1"/>
    </xf>
    <xf numFmtId="0" fontId="35" fillId="0" borderId="12" xfId="0" applyFont="1" applyBorder="1" applyAlignment="1">
      <alignment horizontal="center" vertical="top" shrinkToFit="1"/>
    </xf>
    <xf numFmtId="0" fontId="35" fillId="0" borderId="11" xfId="0" applyFont="1" applyBorder="1" applyAlignment="1">
      <alignment horizontal="center" vertical="top" shrinkToFit="1"/>
    </xf>
    <xf numFmtId="0" fontId="37" fillId="0" borderId="2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4" fillId="0" borderId="28" xfId="0" applyFont="1" applyBorder="1"/>
    <xf numFmtId="0" fontId="33" fillId="0" borderId="28" xfId="0" applyFont="1" applyBorder="1" applyAlignment="1">
      <alignment horizontal="center"/>
    </xf>
    <xf numFmtId="14" fontId="35" fillId="0" borderId="8" xfId="0" applyNumberFormat="1" applyFont="1" applyBorder="1" applyAlignment="1">
      <alignment horizontal="center" shrinkToFit="1"/>
    </xf>
    <xf numFmtId="14" fontId="35" fillId="0" borderId="17" xfId="0" applyNumberFormat="1" applyFont="1" applyBorder="1" applyAlignment="1">
      <alignment horizontal="center" shrinkToFit="1"/>
    </xf>
    <xf numFmtId="14" fontId="35" fillId="0" borderId="22" xfId="0" applyNumberFormat="1" applyFont="1" applyBorder="1" applyAlignment="1">
      <alignment horizontal="center" shrinkToFit="1"/>
    </xf>
    <xf numFmtId="0" fontId="35" fillId="0" borderId="9" xfId="0" applyFont="1" applyBorder="1" applyAlignment="1">
      <alignment horizontal="center" vertical="top" shrinkToFit="1"/>
    </xf>
    <xf numFmtId="0" fontId="33" fillId="0" borderId="17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/>
    </xf>
    <xf numFmtId="0" fontId="36" fillId="0" borderId="6" xfId="0" applyFont="1" applyBorder="1"/>
    <xf numFmtId="0" fontId="18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9" fillId="0" borderId="0" xfId="0" applyFont="1"/>
    <xf numFmtId="0" fontId="33" fillId="0" borderId="6" xfId="0" applyFont="1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7" fillId="0" borderId="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31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left"/>
    </xf>
    <xf numFmtId="14" fontId="35" fillId="0" borderId="9" xfId="0" applyNumberFormat="1" applyFont="1" applyBorder="1" applyAlignment="1">
      <alignment horizontal="center" shrinkToFit="1"/>
    </xf>
    <xf numFmtId="0" fontId="39" fillId="0" borderId="6" xfId="0" applyFont="1" applyBorder="1"/>
    <xf numFmtId="0" fontId="33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0" fillId="0" borderId="0" xfId="0" applyFill="1" applyBorder="1"/>
    <xf numFmtId="0" fontId="26" fillId="0" borderId="0" xfId="0" applyFont="1" applyFill="1" applyBorder="1" applyAlignment="1">
      <alignment horizontal="center"/>
    </xf>
    <xf numFmtId="0" fontId="20" fillId="0" borderId="12" xfId="0" applyFont="1" applyBorder="1"/>
    <xf numFmtId="0" fontId="31" fillId="0" borderId="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0" fillId="0" borderId="4" xfId="0" applyFont="1" applyBorder="1"/>
    <xf numFmtId="0" fontId="20" fillId="0" borderId="19" xfId="0" applyFont="1" applyBorder="1"/>
    <xf numFmtId="0" fontId="24" fillId="0" borderId="6" xfId="0" applyFont="1" applyBorder="1" applyAlignment="1">
      <alignment horizontal="center"/>
    </xf>
    <xf numFmtId="0" fontId="2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5" fontId="10" fillId="0" borderId="6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shrinkToFit="1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165" fontId="5" fillId="0" borderId="22" xfId="0" applyNumberFormat="1" applyFont="1" applyBorder="1" applyAlignment="1">
      <alignment horizontal="center" vertical="center" wrapText="1"/>
    </xf>
    <xf numFmtId="0" fontId="5" fillId="2" borderId="6" xfId="0" applyFont="1" applyFill="1" applyBorder="1"/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1" fillId="4" borderId="7" xfId="0" applyFont="1" applyFill="1" applyBorder="1" applyAlignment="1">
      <alignment horizontal="center"/>
    </xf>
    <xf numFmtId="0" fontId="22" fillId="4" borderId="19" xfId="0" applyFont="1" applyFill="1" applyBorder="1"/>
    <xf numFmtId="0" fontId="19" fillId="5" borderId="7" xfId="0" applyFont="1" applyFill="1" applyBorder="1" applyAlignment="1">
      <alignment horizontal="left"/>
    </xf>
    <xf numFmtId="0" fontId="0" fillId="5" borderId="19" xfId="0" applyFill="1" applyBorder="1"/>
    <xf numFmtId="0" fontId="19" fillId="6" borderId="7" xfId="0" applyFont="1" applyFill="1" applyBorder="1" applyAlignment="1">
      <alignment horizontal="left"/>
    </xf>
    <xf numFmtId="0" fontId="0" fillId="6" borderId="19" xfId="0" applyFill="1" applyBorder="1"/>
    <xf numFmtId="0" fontId="18" fillId="0" borderId="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</cellXfs>
  <cellStyles count="2">
    <cellStyle name="Standard" xfId="0" builtinId="0"/>
    <cellStyle name="Standard 3" xfId="1" xr:uid="{3560FF96-95EF-44FE-AD6A-BF87A8A05D2E}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30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2148E8B-541D-48DD-9603-DDE621DCBFF5}"/>
            </a:ext>
          </a:extLst>
        </xdr:cNvPr>
        <xdr:cNvSpPr txBox="1"/>
      </xdr:nvSpPr>
      <xdr:spPr>
        <a:xfrm>
          <a:off x="401002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%2011.01.2023\C\Users\Gerhard\Documents\Sch&#252;tzen\St.%20Hubertus%20Bell\Winterrunde\Winterrunde%202023-2024\Altersklasse%20und%20Senioren\Endergebnisse%20WR%202023--2024%20Altersklasse%20Da,%20He,%20Da_H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%2011.01.2023\C\Users\Gerhard\Documents\Sch&#252;tzen\St.%20Hubertus%20Bell\Winterrunde\Winterrunde%202023-2024\Altersklasse%20und%20Senioren\Endergebnisse%20WR%202023-2024%20Senioren%20Da,He,%20Da+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zheim"/>
      <sheetName val="Bell ++Wehr"/>
      <sheetName val="Ettringen"/>
      <sheetName val="Miesenheim"/>
      <sheetName val="Niedermendig"/>
      <sheetName val="Nickenich"/>
      <sheetName val="Kruft"/>
      <sheetName val="Kottenheim"/>
      <sheetName val="Rieden"/>
      <sheetName val="Thür"/>
      <sheetName val="Mannsch_"/>
      <sheetName val="Ak Da,He,Da+He"/>
      <sheetName val="Einzel-Herren-Mit-SE"/>
      <sheetName val="Einzel-Damen-Mit-SE"/>
    </sheetNames>
    <sheetDataSet>
      <sheetData sheetId="0">
        <row r="6">
          <cell r="C6">
            <v>92</v>
          </cell>
          <cell r="G6">
            <v>92</v>
          </cell>
          <cell r="I6">
            <v>96</v>
          </cell>
          <cell r="K6">
            <v>92</v>
          </cell>
          <cell r="M6">
            <v>92</v>
          </cell>
          <cell r="O6">
            <v>93</v>
          </cell>
        </row>
        <row r="7">
          <cell r="C7">
            <v>97</v>
          </cell>
          <cell r="E7">
            <v>98</v>
          </cell>
          <cell r="G7">
            <v>94</v>
          </cell>
          <cell r="I7">
            <v>93</v>
          </cell>
          <cell r="K7">
            <v>93</v>
          </cell>
          <cell r="M7">
            <v>95</v>
          </cell>
        </row>
        <row r="8">
          <cell r="C8">
            <v>89</v>
          </cell>
          <cell r="E8">
            <v>89</v>
          </cell>
          <cell r="G8">
            <v>89</v>
          </cell>
          <cell r="I8">
            <v>91</v>
          </cell>
          <cell r="M8">
            <v>81</v>
          </cell>
          <cell r="O8">
            <v>81</v>
          </cell>
        </row>
        <row r="9">
          <cell r="C9">
            <v>93</v>
          </cell>
          <cell r="E9">
            <v>89</v>
          </cell>
          <cell r="G9">
            <v>85</v>
          </cell>
          <cell r="K9">
            <v>92</v>
          </cell>
          <cell r="M9">
            <v>94</v>
          </cell>
          <cell r="O9">
            <v>92</v>
          </cell>
        </row>
        <row r="10">
          <cell r="C10">
            <v>94</v>
          </cell>
          <cell r="E10">
            <v>97</v>
          </cell>
          <cell r="G10">
            <v>94</v>
          </cell>
          <cell r="I10">
            <v>97</v>
          </cell>
          <cell r="K10">
            <v>94</v>
          </cell>
          <cell r="M10">
            <v>90</v>
          </cell>
        </row>
        <row r="11">
          <cell r="C11">
            <v>97</v>
          </cell>
          <cell r="E11">
            <v>98</v>
          </cell>
          <cell r="G11">
            <v>93</v>
          </cell>
          <cell r="K11">
            <v>94</v>
          </cell>
          <cell r="M11">
            <v>96</v>
          </cell>
          <cell r="O11">
            <v>94</v>
          </cell>
        </row>
        <row r="12">
          <cell r="R12">
            <v>381</v>
          </cell>
          <cell r="T12">
            <v>382</v>
          </cell>
          <cell r="V12">
            <v>373</v>
          </cell>
          <cell r="X12">
            <v>378</v>
          </cell>
          <cell r="Z12">
            <v>373</v>
          </cell>
          <cell r="AB12">
            <v>377</v>
          </cell>
          <cell r="AD12">
            <v>371</v>
          </cell>
        </row>
        <row r="16">
          <cell r="C16">
            <v>74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/>
        </row>
      </sheetData>
      <sheetData sheetId="1">
        <row r="16">
          <cell r="C16">
            <v>98</v>
          </cell>
          <cell r="E16">
            <v>91</v>
          </cell>
          <cell r="I16">
            <v>94</v>
          </cell>
          <cell r="K16">
            <v>95</v>
          </cell>
          <cell r="M16">
            <v>96</v>
          </cell>
          <cell r="O16">
            <v>91</v>
          </cell>
        </row>
        <row r="17">
          <cell r="C17">
            <v>91</v>
          </cell>
          <cell r="E17">
            <v>93</v>
          </cell>
          <cell r="G17">
            <v>96</v>
          </cell>
          <cell r="I17">
            <v>94</v>
          </cell>
          <cell r="K17">
            <v>94</v>
          </cell>
          <cell r="M17">
            <v>94</v>
          </cell>
        </row>
        <row r="18">
          <cell r="C18">
            <v>96</v>
          </cell>
          <cell r="E18">
            <v>95</v>
          </cell>
          <cell r="G18">
            <v>95</v>
          </cell>
          <cell r="I18">
            <v>93</v>
          </cell>
          <cell r="K18">
            <v>92</v>
          </cell>
          <cell r="O18">
            <v>95</v>
          </cell>
        </row>
        <row r="19">
          <cell r="C19">
            <v>88</v>
          </cell>
          <cell r="E19">
            <v>90</v>
          </cell>
          <cell r="G19">
            <v>88</v>
          </cell>
          <cell r="I19">
            <v>0</v>
          </cell>
          <cell r="K19">
            <v>0</v>
          </cell>
          <cell r="M19">
            <v>89</v>
          </cell>
          <cell r="O19">
            <v>0</v>
          </cell>
        </row>
        <row r="20">
          <cell r="C20">
            <v>96</v>
          </cell>
          <cell r="E20">
            <v>95</v>
          </cell>
          <cell r="I20">
            <v>95</v>
          </cell>
          <cell r="K20">
            <v>94</v>
          </cell>
          <cell r="M20">
            <v>93</v>
          </cell>
          <cell r="O20">
            <v>95</v>
          </cell>
        </row>
        <row r="21">
          <cell r="C21">
            <v>94</v>
          </cell>
          <cell r="G21">
            <v>93</v>
          </cell>
          <cell r="I21">
            <v>81</v>
          </cell>
          <cell r="K21">
            <v>91</v>
          </cell>
          <cell r="M21">
            <v>95</v>
          </cell>
          <cell r="O21">
            <v>97</v>
          </cell>
        </row>
        <row r="22">
          <cell r="R22">
            <v>384</v>
          </cell>
          <cell r="T22">
            <v>374</v>
          </cell>
          <cell r="V22">
            <v>375</v>
          </cell>
          <cell r="X22">
            <v>376</v>
          </cell>
          <cell r="Z22">
            <v>375</v>
          </cell>
          <cell r="AB22">
            <v>378</v>
          </cell>
          <cell r="AD22">
            <v>378</v>
          </cell>
        </row>
        <row r="26">
          <cell r="C26">
            <v>94</v>
          </cell>
          <cell r="E26">
            <v>97</v>
          </cell>
          <cell r="G26">
            <v>94</v>
          </cell>
          <cell r="I26">
            <v>95</v>
          </cell>
          <cell r="K26">
            <v>96</v>
          </cell>
          <cell r="O26">
            <v>97</v>
          </cell>
        </row>
        <row r="37">
          <cell r="C37">
            <v>100</v>
          </cell>
          <cell r="E37">
            <v>98</v>
          </cell>
          <cell r="G37">
            <v>98</v>
          </cell>
          <cell r="K37">
            <v>97</v>
          </cell>
          <cell r="M37">
            <v>98</v>
          </cell>
          <cell r="O37">
            <v>98</v>
          </cell>
        </row>
        <row r="38">
          <cell r="C38">
            <v>95</v>
          </cell>
          <cell r="G38">
            <v>99</v>
          </cell>
          <cell r="I38">
            <v>99</v>
          </cell>
          <cell r="K38">
            <v>99</v>
          </cell>
          <cell r="M38">
            <v>98</v>
          </cell>
          <cell r="O38">
            <v>97</v>
          </cell>
        </row>
        <row r="39">
          <cell r="C39">
            <v>87</v>
          </cell>
          <cell r="G39">
            <v>93</v>
          </cell>
          <cell r="I39">
            <v>94</v>
          </cell>
          <cell r="K39">
            <v>91</v>
          </cell>
          <cell r="M39">
            <v>90</v>
          </cell>
          <cell r="O39">
            <v>94</v>
          </cell>
        </row>
        <row r="40">
          <cell r="C40">
            <v>90</v>
          </cell>
          <cell r="G40">
            <v>92</v>
          </cell>
          <cell r="I40">
            <v>90</v>
          </cell>
          <cell r="K40">
            <v>94</v>
          </cell>
          <cell r="M40">
            <v>95</v>
          </cell>
          <cell r="O40">
            <v>92</v>
          </cell>
        </row>
        <row r="41">
          <cell r="C41">
            <v>0</v>
          </cell>
          <cell r="E41">
            <v>92</v>
          </cell>
          <cell r="G41">
            <v>92</v>
          </cell>
          <cell r="I41">
            <v>93</v>
          </cell>
          <cell r="K41">
            <v>0</v>
          </cell>
          <cell r="M41">
            <v>0</v>
          </cell>
          <cell r="O41">
            <v>89</v>
          </cell>
        </row>
        <row r="42">
          <cell r="C42">
            <v>0</v>
          </cell>
          <cell r="E42">
            <v>93</v>
          </cell>
          <cell r="G42">
            <v>96</v>
          </cell>
          <cell r="I42">
            <v>90</v>
          </cell>
          <cell r="K42">
            <v>0</v>
          </cell>
          <cell r="M42">
            <v>0</v>
          </cell>
          <cell r="O42">
            <v>86</v>
          </cell>
        </row>
        <row r="43">
          <cell r="X43">
            <v>382</v>
          </cell>
          <cell r="Z43">
            <v>381</v>
          </cell>
          <cell r="AB43">
            <v>381</v>
          </cell>
        </row>
        <row r="48">
          <cell r="C48">
            <v>0</v>
          </cell>
          <cell r="E48">
            <v>0</v>
          </cell>
          <cell r="G48">
            <v>0</v>
          </cell>
          <cell r="I48">
            <v>0</v>
          </cell>
          <cell r="K48">
            <v>0</v>
          </cell>
          <cell r="M48"/>
          <cell r="O48"/>
        </row>
      </sheetData>
      <sheetData sheetId="2">
        <row r="6">
          <cell r="C6">
            <v>0</v>
          </cell>
          <cell r="E6">
            <v>0</v>
          </cell>
          <cell r="G6">
            <v>0</v>
          </cell>
          <cell r="I6">
            <v>94</v>
          </cell>
          <cell r="K6">
            <v>95</v>
          </cell>
          <cell r="M6">
            <v>95</v>
          </cell>
          <cell r="O6">
            <v>0</v>
          </cell>
        </row>
        <row r="7">
          <cell r="C7">
            <v>0</v>
          </cell>
          <cell r="E7">
            <v>85</v>
          </cell>
          <cell r="G7">
            <v>79</v>
          </cell>
          <cell r="I7">
            <v>0</v>
          </cell>
          <cell r="K7">
            <v>0</v>
          </cell>
          <cell r="M7">
            <v>0</v>
          </cell>
          <cell r="O7">
            <v>0</v>
          </cell>
        </row>
        <row r="8">
          <cell r="E8">
            <v>96</v>
          </cell>
          <cell r="G8">
            <v>97</v>
          </cell>
          <cell r="I8">
            <v>97</v>
          </cell>
          <cell r="K8">
            <v>96</v>
          </cell>
          <cell r="M8">
            <v>95</v>
          </cell>
          <cell r="O8">
            <v>96</v>
          </cell>
        </row>
        <row r="9">
          <cell r="E9">
            <v>93</v>
          </cell>
          <cell r="G9">
            <v>91</v>
          </cell>
          <cell r="I9">
            <v>90</v>
          </cell>
          <cell r="K9">
            <v>90</v>
          </cell>
          <cell r="M9">
            <v>91</v>
          </cell>
          <cell r="O9">
            <v>85</v>
          </cell>
        </row>
        <row r="10">
          <cell r="C10">
            <v>82</v>
          </cell>
          <cell r="E10">
            <v>88</v>
          </cell>
          <cell r="I10">
            <v>81</v>
          </cell>
          <cell r="K10">
            <v>85</v>
          </cell>
          <cell r="M10">
            <v>90</v>
          </cell>
          <cell r="O10">
            <v>89</v>
          </cell>
        </row>
        <row r="11">
          <cell r="R11">
            <v>82</v>
          </cell>
          <cell r="T11">
            <v>362</v>
          </cell>
          <cell r="V11">
            <v>267</v>
          </cell>
          <cell r="X11">
            <v>362</v>
          </cell>
          <cell r="Z11">
            <v>366</v>
          </cell>
          <cell r="AB11">
            <v>371</v>
          </cell>
          <cell r="AD11">
            <v>270</v>
          </cell>
        </row>
      </sheetData>
      <sheetData sheetId="3">
        <row r="7">
          <cell r="C7">
            <v>97</v>
          </cell>
          <cell r="E7">
            <v>95</v>
          </cell>
          <cell r="G7">
            <v>94</v>
          </cell>
          <cell r="I7">
            <v>91</v>
          </cell>
          <cell r="K7">
            <v>0</v>
          </cell>
          <cell r="M7">
            <v>0</v>
          </cell>
          <cell r="O7">
            <v>0</v>
          </cell>
        </row>
        <row r="8">
          <cell r="C8">
            <v>95</v>
          </cell>
          <cell r="E8">
            <v>93</v>
          </cell>
          <cell r="G8">
            <v>92</v>
          </cell>
          <cell r="I8">
            <v>95</v>
          </cell>
          <cell r="K8">
            <v>95</v>
          </cell>
          <cell r="O8">
            <v>95</v>
          </cell>
        </row>
        <row r="9">
          <cell r="E9">
            <v>89</v>
          </cell>
          <cell r="G9">
            <v>94</v>
          </cell>
          <cell r="I9">
            <v>92</v>
          </cell>
          <cell r="K9">
            <v>91</v>
          </cell>
          <cell r="M9">
            <v>91</v>
          </cell>
          <cell r="O9">
            <v>94</v>
          </cell>
        </row>
        <row r="10">
          <cell r="E10">
            <v>95</v>
          </cell>
          <cell r="G10">
            <v>98</v>
          </cell>
          <cell r="I10">
            <v>93</v>
          </cell>
          <cell r="K10">
            <v>95</v>
          </cell>
          <cell r="O10">
            <v>99</v>
          </cell>
        </row>
        <row r="11">
          <cell r="C11">
            <v>90</v>
          </cell>
          <cell r="E11">
            <v>87</v>
          </cell>
          <cell r="G11">
            <v>85</v>
          </cell>
          <cell r="I11">
            <v>75</v>
          </cell>
          <cell r="K11">
            <v>81</v>
          </cell>
          <cell r="M11">
            <v>81</v>
          </cell>
        </row>
        <row r="12">
          <cell r="C12">
            <v>0</v>
          </cell>
          <cell r="E12">
            <v>0</v>
          </cell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</row>
        <row r="13">
          <cell r="C13">
            <v>90</v>
          </cell>
          <cell r="E13">
            <v>91</v>
          </cell>
          <cell r="I13">
            <v>92</v>
          </cell>
          <cell r="K13">
            <v>89</v>
          </cell>
          <cell r="M13">
            <v>93</v>
          </cell>
          <cell r="O13">
            <v>92</v>
          </cell>
        </row>
        <row r="14">
          <cell r="R14">
            <v>374</v>
          </cell>
          <cell r="T14">
            <v>374</v>
          </cell>
          <cell r="V14">
            <v>378</v>
          </cell>
          <cell r="X14">
            <v>372</v>
          </cell>
          <cell r="Z14">
            <v>370</v>
          </cell>
          <cell r="AB14">
            <v>366</v>
          </cell>
          <cell r="AD14">
            <v>380</v>
          </cell>
        </row>
      </sheetData>
      <sheetData sheetId="4">
        <row r="7">
          <cell r="C7">
            <v>94</v>
          </cell>
          <cell r="E7">
            <v>94</v>
          </cell>
          <cell r="I7">
            <v>93</v>
          </cell>
          <cell r="K7">
            <v>96</v>
          </cell>
          <cell r="M7">
            <v>96</v>
          </cell>
          <cell r="O7">
            <v>94</v>
          </cell>
        </row>
        <row r="8">
          <cell r="C8">
            <v>93</v>
          </cell>
          <cell r="E8">
            <v>95</v>
          </cell>
          <cell r="G8">
            <v>99</v>
          </cell>
          <cell r="K8">
            <v>99</v>
          </cell>
          <cell r="M8">
            <v>97</v>
          </cell>
          <cell r="O8">
            <v>96</v>
          </cell>
        </row>
        <row r="9">
          <cell r="C9">
            <v>94</v>
          </cell>
          <cell r="E9">
            <v>94</v>
          </cell>
          <cell r="G9">
            <v>90</v>
          </cell>
          <cell r="I9">
            <v>0</v>
          </cell>
          <cell r="K9">
            <v>0</v>
          </cell>
          <cell r="M9">
            <v>0</v>
          </cell>
          <cell r="O9">
            <v>0</v>
          </cell>
        </row>
        <row r="10">
          <cell r="C10">
            <v>97</v>
          </cell>
          <cell r="E10">
            <v>97</v>
          </cell>
          <cell r="G10">
            <v>97</v>
          </cell>
          <cell r="I10">
            <v>94</v>
          </cell>
          <cell r="M10">
            <v>94</v>
          </cell>
          <cell r="O10">
            <v>94</v>
          </cell>
        </row>
        <row r="11">
          <cell r="C11">
            <v>95</v>
          </cell>
          <cell r="E11">
            <v>90</v>
          </cell>
          <cell r="G11">
            <v>91</v>
          </cell>
          <cell r="I11">
            <v>84</v>
          </cell>
          <cell r="K11">
            <v>93</v>
          </cell>
          <cell r="O11">
            <v>89</v>
          </cell>
        </row>
        <row r="12">
          <cell r="B12" t="str">
            <v>Sesterhenn Christina</v>
          </cell>
          <cell r="C12">
            <v>91</v>
          </cell>
          <cell r="E12">
            <v>92</v>
          </cell>
          <cell r="G12">
            <v>89</v>
          </cell>
          <cell r="K12">
            <v>90</v>
          </cell>
          <cell r="M12">
            <v>87</v>
          </cell>
          <cell r="O12">
            <v>96</v>
          </cell>
        </row>
        <row r="13">
          <cell r="R13">
            <v>380</v>
          </cell>
          <cell r="T13">
            <v>380</v>
          </cell>
          <cell r="V13">
            <v>377</v>
          </cell>
          <cell r="X13">
            <v>366</v>
          </cell>
          <cell r="Z13">
            <v>381</v>
          </cell>
          <cell r="AB13">
            <v>374</v>
          </cell>
          <cell r="AD13">
            <v>380</v>
          </cell>
        </row>
        <row r="17">
          <cell r="C17">
            <v>92</v>
          </cell>
          <cell r="E17">
            <v>85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</row>
      </sheetData>
      <sheetData sheetId="5">
        <row r="6">
          <cell r="C6">
            <v>98</v>
          </cell>
          <cell r="E6">
            <v>100</v>
          </cell>
          <cell r="G6">
            <v>99</v>
          </cell>
          <cell r="I6">
            <v>99</v>
          </cell>
          <cell r="K6">
            <v>98</v>
          </cell>
          <cell r="O6">
            <v>99</v>
          </cell>
        </row>
        <row r="7">
          <cell r="C7">
            <v>92</v>
          </cell>
          <cell r="G7">
            <v>95</v>
          </cell>
          <cell r="I7">
            <v>92</v>
          </cell>
          <cell r="M7">
            <v>95</v>
          </cell>
          <cell r="O7">
            <v>95</v>
          </cell>
        </row>
        <row r="8">
          <cell r="C8">
            <v>96</v>
          </cell>
          <cell r="E8">
            <v>99</v>
          </cell>
          <cell r="G8">
            <v>98</v>
          </cell>
          <cell r="I8">
            <v>96</v>
          </cell>
          <cell r="K8">
            <v>97</v>
          </cell>
          <cell r="M8">
            <v>99</v>
          </cell>
        </row>
        <row r="9">
          <cell r="C9">
            <v>97</v>
          </cell>
          <cell r="E9">
            <v>95</v>
          </cell>
          <cell r="G9">
            <v>98</v>
          </cell>
          <cell r="K9">
            <v>93</v>
          </cell>
          <cell r="M9">
            <v>92</v>
          </cell>
          <cell r="O9">
            <v>95</v>
          </cell>
        </row>
        <row r="11">
          <cell r="R11">
            <v>383</v>
          </cell>
          <cell r="T11">
            <v>386</v>
          </cell>
          <cell r="V11">
            <v>390</v>
          </cell>
          <cell r="X11">
            <v>287</v>
          </cell>
          <cell r="Z11">
            <v>384</v>
          </cell>
          <cell r="AB11">
            <v>384</v>
          </cell>
          <cell r="AD11">
            <v>383</v>
          </cell>
        </row>
        <row r="16">
          <cell r="C16">
            <v>92</v>
          </cell>
          <cell r="E16">
            <v>91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</row>
      </sheetData>
      <sheetData sheetId="6">
        <row r="6">
          <cell r="C6">
            <v>98</v>
          </cell>
          <cell r="G6">
            <v>99</v>
          </cell>
          <cell r="I6">
            <v>96</v>
          </cell>
          <cell r="K6">
            <v>97</v>
          </cell>
          <cell r="M6">
            <v>97</v>
          </cell>
          <cell r="O6">
            <v>98</v>
          </cell>
        </row>
        <row r="7">
          <cell r="C7">
            <v>96</v>
          </cell>
          <cell r="E7">
            <v>96</v>
          </cell>
          <cell r="G7">
            <v>99</v>
          </cell>
          <cell r="K7">
            <v>98</v>
          </cell>
          <cell r="M7">
            <v>96</v>
          </cell>
          <cell r="O7">
            <v>96</v>
          </cell>
        </row>
        <row r="8">
          <cell r="C8">
            <v>97</v>
          </cell>
          <cell r="E8">
            <v>93</v>
          </cell>
          <cell r="I8">
            <v>96</v>
          </cell>
          <cell r="K8">
            <v>95</v>
          </cell>
          <cell r="O8">
            <v>96</v>
          </cell>
        </row>
        <row r="9">
          <cell r="C9">
            <v>95</v>
          </cell>
          <cell r="E9">
            <v>94</v>
          </cell>
          <cell r="G9">
            <v>90</v>
          </cell>
          <cell r="I9">
            <v>92</v>
          </cell>
          <cell r="M9">
            <v>80</v>
          </cell>
          <cell r="O9">
            <v>93</v>
          </cell>
        </row>
        <row r="10">
          <cell r="C10">
            <v>95</v>
          </cell>
          <cell r="E10">
            <v>97</v>
          </cell>
          <cell r="G10">
            <v>92</v>
          </cell>
          <cell r="K10">
            <v>96</v>
          </cell>
          <cell r="M10">
            <v>94</v>
          </cell>
          <cell r="O10">
            <v>98</v>
          </cell>
        </row>
        <row r="12">
          <cell r="R12">
            <v>386</v>
          </cell>
          <cell r="T12">
            <v>383</v>
          </cell>
          <cell r="V12">
            <v>382</v>
          </cell>
          <cell r="X12">
            <v>379</v>
          </cell>
          <cell r="Z12">
            <v>386</v>
          </cell>
          <cell r="AB12">
            <v>379</v>
          </cell>
          <cell r="AD12">
            <v>388</v>
          </cell>
        </row>
        <row r="16">
          <cell r="C16">
            <v>97</v>
          </cell>
          <cell r="G16">
            <v>99</v>
          </cell>
          <cell r="I16">
            <v>95</v>
          </cell>
          <cell r="K16">
            <v>97</v>
          </cell>
          <cell r="M16">
            <v>95</v>
          </cell>
          <cell r="O16">
            <v>93</v>
          </cell>
        </row>
        <row r="17">
          <cell r="C17">
            <v>95</v>
          </cell>
          <cell r="E17">
            <v>96</v>
          </cell>
          <cell r="G17">
            <v>98</v>
          </cell>
          <cell r="I17">
            <v>98</v>
          </cell>
          <cell r="K17">
            <v>95</v>
          </cell>
          <cell r="M17">
            <v>97</v>
          </cell>
        </row>
        <row r="18">
          <cell r="C18">
            <v>71</v>
          </cell>
          <cell r="E18">
            <v>93</v>
          </cell>
          <cell r="G18">
            <v>93</v>
          </cell>
          <cell r="K18">
            <v>87</v>
          </cell>
          <cell r="M18">
            <v>0</v>
          </cell>
          <cell r="O18">
            <v>93</v>
          </cell>
        </row>
        <row r="19">
          <cell r="C19">
            <v>0</v>
          </cell>
        </row>
        <row r="20">
          <cell r="C20">
            <v>91</v>
          </cell>
          <cell r="E20">
            <v>90</v>
          </cell>
          <cell r="G20">
            <v>93</v>
          </cell>
          <cell r="I20">
            <v>95</v>
          </cell>
          <cell r="K20">
            <v>95</v>
          </cell>
          <cell r="M20">
            <v>90</v>
          </cell>
        </row>
        <row r="21">
          <cell r="R21">
            <v>354</v>
          </cell>
          <cell r="T21">
            <v>282</v>
          </cell>
          <cell r="V21">
            <v>382</v>
          </cell>
          <cell r="X21">
            <v>289</v>
          </cell>
          <cell r="Z21">
            <v>374</v>
          </cell>
          <cell r="AB21">
            <v>284</v>
          </cell>
          <cell r="AD21">
            <v>375</v>
          </cell>
        </row>
      </sheetData>
      <sheetData sheetId="7">
        <row r="6">
          <cell r="C6">
            <v>98</v>
          </cell>
          <cell r="E6">
            <v>96</v>
          </cell>
          <cell r="G6">
            <v>98</v>
          </cell>
          <cell r="I6">
            <v>97</v>
          </cell>
          <cell r="M6">
            <v>99</v>
          </cell>
          <cell r="O6">
            <v>98</v>
          </cell>
        </row>
        <row r="7">
          <cell r="C7">
            <v>97</v>
          </cell>
          <cell r="E7">
            <v>99</v>
          </cell>
          <cell r="G7">
            <v>99</v>
          </cell>
          <cell r="I7">
            <v>98</v>
          </cell>
          <cell r="K7">
            <v>97</v>
          </cell>
          <cell r="M7">
            <v>96</v>
          </cell>
        </row>
        <row r="8">
          <cell r="C8">
            <v>94</v>
          </cell>
          <cell r="E8">
            <v>93</v>
          </cell>
          <cell r="G8">
            <v>95</v>
          </cell>
          <cell r="I8">
            <v>95</v>
          </cell>
          <cell r="K8">
            <v>95</v>
          </cell>
          <cell r="M8">
            <v>96</v>
          </cell>
        </row>
        <row r="9">
          <cell r="C9">
            <v>92</v>
          </cell>
          <cell r="E9">
            <v>96</v>
          </cell>
          <cell r="G9">
            <v>86</v>
          </cell>
          <cell r="I9">
            <v>0</v>
          </cell>
          <cell r="K9">
            <v>0</v>
          </cell>
          <cell r="M9">
            <v>94</v>
          </cell>
          <cell r="O9">
            <v>87</v>
          </cell>
        </row>
        <row r="10">
          <cell r="C10">
            <v>99</v>
          </cell>
          <cell r="E10">
            <v>97</v>
          </cell>
          <cell r="G10">
            <v>97</v>
          </cell>
          <cell r="K10">
            <v>98</v>
          </cell>
          <cell r="M10">
            <v>98</v>
          </cell>
          <cell r="O10">
            <v>98</v>
          </cell>
        </row>
        <row r="12">
          <cell r="R12">
            <v>388</v>
          </cell>
          <cell r="T12">
            <v>388</v>
          </cell>
          <cell r="V12">
            <v>389</v>
          </cell>
          <cell r="X12">
            <v>383</v>
          </cell>
          <cell r="Z12">
            <v>385</v>
          </cell>
          <cell r="AB12">
            <v>389</v>
          </cell>
          <cell r="AD12">
            <v>379</v>
          </cell>
        </row>
        <row r="16">
          <cell r="E16">
            <v>73</v>
          </cell>
          <cell r="G16">
            <v>86</v>
          </cell>
          <cell r="I16">
            <v>86</v>
          </cell>
          <cell r="K16">
            <v>80</v>
          </cell>
          <cell r="M16">
            <v>77</v>
          </cell>
          <cell r="O16">
            <v>78</v>
          </cell>
        </row>
        <row r="17">
          <cell r="C17">
            <v>92</v>
          </cell>
          <cell r="E17">
            <v>86</v>
          </cell>
          <cell r="G17">
            <v>93</v>
          </cell>
          <cell r="I17">
            <v>89</v>
          </cell>
          <cell r="K17">
            <v>94</v>
          </cell>
          <cell r="M17">
            <v>89</v>
          </cell>
        </row>
        <row r="18">
          <cell r="C18">
            <v>90</v>
          </cell>
          <cell r="G18">
            <v>90</v>
          </cell>
          <cell r="I18">
            <v>88</v>
          </cell>
          <cell r="K18">
            <v>92</v>
          </cell>
          <cell r="M18">
            <v>89</v>
          </cell>
          <cell r="O18">
            <v>88</v>
          </cell>
        </row>
      </sheetData>
      <sheetData sheetId="8">
        <row r="6">
          <cell r="C6">
            <v>96</v>
          </cell>
          <cell r="E6">
            <v>95</v>
          </cell>
          <cell r="G6">
            <v>92</v>
          </cell>
          <cell r="I6">
            <v>89</v>
          </cell>
          <cell r="K6">
            <v>84</v>
          </cell>
          <cell r="O6">
            <v>90</v>
          </cell>
        </row>
        <row r="7">
          <cell r="E7">
            <v>89</v>
          </cell>
          <cell r="G7">
            <v>92</v>
          </cell>
          <cell r="I7">
            <v>92</v>
          </cell>
          <cell r="K7">
            <v>97</v>
          </cell>
          <cell r="M7">
            <v>90</v>
          </cell>
          <cell r="O7">
            <v>97</v>
          </cell>
        </row>
        <row r="8">
          <cell r="C8">
            <v>90</v>
          </cell>
          <cell r="E8">
            <v>86</v>
          </cell>
          <cell r="G8">
            <v>91</v>
          </cell>
          <cell r="I8">
            <v>88</v>
          </cell>
          <cell r="K8">
            <v>90</v>
          </cell>
          <cell r="M8">
            <v>94</v>
          </cell>
        </row>
        <row r="9">
          <cell r="C9">
            <v>97</v>
          </cell>
          <cell r="E9">
            <v>98</v>
          </cell>
          <cell r="I9">
            <v>98</v>
          </cell>
          <cell r="K9">
            <v>96</v>
          </cell>
          <cell r="M9">
            <v>98</v>
          </cell>
          <cell r="O9">
            <v>100</v>
          </cell>
        </row>
        <row r="10">
          <cell r="C10">
            <v>98</v>
          </cell>
          <cell r="E10">
            <v>100</v>
          </cell>
          <cell r="G10">
            <v>100</v>
          </cell>
          <cell r="I10">
            <v>99</v>
          </cell>
          <cell r="K10">
            <v>100</v>
          </cell>
          <cell r="O10">
            <v>98</v>
          </cell>
        </row>
        <row r="11">
          <cell r="C11">
            <v>97</v>
          </cell>
          <cell r="E11">
            <v>94</v>
          </cell>
          <cell r="G11">
            <v>94</v>
          </cell>
          <cell r="I11">
            <v>96</v>
          </cell>
          <cell r="K11">
            <v>91</v>
          </cell>
          <cell r="M11">
            <v>92</v>
          </cell>
        </row>
        <row r="12">
          <cell r="R12">
            <v>388</v>
          </cell>
          <cell r="T12">
            <v>387</v>
          </cell>
          <cell r="V12">
            <v>381</v>
          </cell>
          <cell r="X12">
            <v>385</v>
          </cell>
          <cell r="Z12">
            <v>384</v>
          </cell>
          <cell r="AB12">
            <v>380</v>
          </cell>
          <cell r="AD12">
            <v>385</v>
          </cell>
        </row>
        <row r="16">
          <cell r="C16">
            <v>94</v>
          </cell>
          <cell r="G16">
            <v>95</v>
          </cell>
          <cell r="I16">
            <v>95</v>
          </cell>
          <cell r="K16">
            <v>96</v>
          </cell>
          <cell r="M16">
            <v>95</v>
          </cell>
          <cell r="O16">
            <v>97</v>
          </cell>
        </row>
        <row r="17">
          <cell r="C17">
            <v>94</v>
          </cell>
          <cell r="E17">
            <v>98</v>
          </cell>
          <cell r="G17">
            <v>95</v>
          </cell>
          <cell r="I17">
            <v>93</v>
          </cell>
          <cell r="K17">
            <v>96</v>
          </cell>
          <cell r="M17">
            <v>97</v>
          </cell>
        </row>
        <row r="18">
          <cell r="C18">
            <v>91</v>
          </cell>
          <cell r="E18">
            <v>94</v>
          </cell>
          <cell r="G18">
            <v>92</v>
          </cell>
          <cell r="I18">
            <v>93</v>
          </cell>
          <cell r="K18">
            <v>89</v>
          </cell>
          <cell r="M18">
            <v>89</v>
          </cell>
        </row>
        <row r="19">
          <cell r="C19">
            <v>97</v>
          </cell>
          <cell r="G19">
            <v>92</v>
          </cell>
          <cell r="I19">
            <v>95</v>
          </cell>
          <cell r="K19">
            <v>96</v>
          </cell>
          <cell r="M19">
            <v>96</v>
          </cell>
          <cell r="O19">
            <v>94</v>
          </cell>
        </row>
        <row r="20">
          <cell r="C20">
            <v>98</v>
          </cell>
          <cell r="E20">
            <v>92</v>
          </cell>
          <cell r="G20">
            <v>94</v>
          </cell>
          <cell r="I20">
            <v>95</v>
          </cell>
          <cell r="K20">
            <v>93</v>
          </cell>
          <cell r="M20">
            <v>97</v>
          </cell>
        </row>
        <row r="21">
          <cell r="B21" t="str">
            <v>Rausch Edi</v>
          </cell>
          <cell r="C21">
            <v>91</v>
          </cell>
          <cell r="G21">
            <v>94</v>
          </cell>
          <cell r="I21">
            <v>95</v>
          </cell>
          <cell r="K21">
            <v>93</v>
          </cell>
          <cell r="M21">
            <v>94</v>
          </cell>
          <cell r="O21">
            <v>94</v>
          </cell>
        </row>
        <row r="22">
          <cell r="R22">
            <v>383</v>
          </cell>
          <cell r="T22">
            <v>378</v>
          </cell>
          <cell r="V22">
            <v>376</v>
          </cell>
          <cell r="X22">
            <v>380</v>
          </cell>
          <cell r="Z22">
            <v>381</v>
          </cell>
          <cell r="AB22">
            <v>385</v>
          </cell>
          <cell r="AD22">
            <v>378</v>
          </cell>
        </row>
        <row r="27">
          <cell r="B27" t="str">
            <v>Schäfer Helmut</v>
          </cell>
          <cell r="C27">
            <v>81</v>
          </cell>
          <cell r="E27">
            <v>86</v>
          </cell>
          <cell r="G27">
            <v>88</v>
          </cell>
          <cell r="K27">
            <v>87</v>
          </cell>
          <cell r="M27">
            <v>83</v>
          </cell>
          <cell r="O27">
            <v>83</v>
          </cell>
        </row>
      </sheetData>
      <sheetData sheetId="9">
        <row r="6">
          <cell r="B6" t="str">
            <v>Hendrysiak Siegfried</v>
          </cell>
          <cell r="C6">
            <v>92</v>
          </cell>
          <cell r="I6">
            <v>85</v>
          </cell>
          <cell r="K6">
            <v>93</v>
          </cell>
          <cell r="M6">
            <v>83</v>
          </cell>
          <cell r="O6">
            <v>89</v>
          </cell>
        </row>
        <row r="7">
          <cell r="B7" t="str">
            <v>Ohlberger Karl</v>
          </cell>
          <cell r="C7">
            <v>96</v>
          </cell>
          <cell r="E7">
            <v>91</v>
          </cell>
          <cell r="G7">
            <v>92</v>
          </cell>
          <cell r="K7">
            <v>92</v>
          </cell>
          <cell r="M7">
            <v>91</v>
          </cell>
          <cell r="O7">
            <v>90</v>
          </cell>
        </row>
        <row r="8">
          <cell r="B8" t="str">
            <v>Müller Timo</v>
          </cell>
          <cell r="C8">
            <v>91</v>
          </cell>
          <cell r="G8">
            <v>97</v>
          </cell>
          <cell r="I8">
            <v>92</v>
          </cell>
          <cell r="K8">
            <v>96</v>
          </cell>
          <cell r="M8">
            <v>95</v>
          </cell>
          <cell r="O8">
            <v>96</v>
          </cell>
        </row>
        <row r="9">
          <cell r="B9" t="str">
            <v>Hohlfeld Berthold</v>
          </cell>
          <cell r="E9">
            <v>84</v>
          </cell>
          <cell r="G9">
            <v>87</v>
          </cell>
          <cell r="I9">
            <v>82</v>
          </cell>
          <cell r="K9">
            <v>84</v>
          </cell>
          <cell r="M9">
            <v>86</v>
          </cell>
          <cell r="O9">
            <v>85</v>
          </cell>
        </row>
        <row r="10">
          <cell r="B10" t="str">
            <v>Niessen Jörg</v>
          </cell>
          <cell r="C10">
            <v>92</v>
          </cell>
          <cell r="E10">
            <v>94</v>
          </cell>
          <cell r="G10">
            <v>92</v>
          </cell>
          <cell r="I10">
            <v>92</v>
          </cell>
          <cell r="K10">
            <v>92</v>
          </cell>
          <cell r="O10">
            <v>96</v>
          </cell>
        </row>
        <row r="11">
          <cell r="B11" t="str">
            <v>Ohlberger Irene</v>
          </cell>
          <cell r="E11">
            <v>94</v>
          </cell>
          <cell r="G11">
            <v>93</v>
          </cell>
          <cell r="I11">
            <v>90</v>
          </cell>
          <cell r="K11">
            <v>91</v>
          </cell>
          <cell r="M11">
            <v>88</v>
          </cell>
          <cell r="O11">
            <v>86</v>
          </cell>
        </row>
        <row r="12">
          <cell r="R12">
            <v>371</v>
          </cell>
          <cell r="T12">
            <v>363</v>
          </cell>
          <cell r="V12">
            <v>374</v>
          </cell>
          <cell r="X12">
            <v>356</v>
          </cell>
          <cell r="Z12">
            <v>373</v>
          </cell>
          <cell r="AB12">
            <v>360</v>
          </cell>
          <cell r="AD12">
            <v>371</v>
          </cell>
        </row>
        <row r="15">
          <cell r="B15" t="str">
            <v>Daub Hermann</v>
          </cell>
          <cell r="C15">
            <v>84</v>
          </cell>
          <cell r="E15">
            <v>87</v>
          </cell>
          <cell r="G15">
            <v>82</v>
          </cell>
          <cell r="I15">
            <v>74</v>
          </cell>
          <cell r="K15">
            <v>0</v>
          </cell>
          <cell r="M15">
            <v>0</v>
          </cell>
          <cell r="O15">
            <v>0</v>
          </cell>
        </row>
        <row r="18">
          <cell r="K18">
            <v>98</v>
          </cell>
          <cell r="M18">
            <v>95</v>
          </cell>
          <cell r="O18">
            <v>96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zheim"/>
      <sheetName val="Bell-+Ettr.+"/>
      <sheetName val="Nickenich"/>
      <sheetName val="Miesenheim"/>
      <sheetName val="Nie. Mendig"/>
      <sheetName val="Kottenheim"/>
      <sheetName val="Kruft"/>
      <sheetName val=" SEN O-Mendig"/>
      <sheetName val="Einzel Sen HR-1+2+3"/>
      <sheetName val="Einzel Sen.Dam. 1+2+3"/>
      <sheetName val="Mannschaften"/>
      <sheetName val="Mannschaften GG"/>
    </sheetNames>
    <sheetDataSet>
      <sheetData sheetId="0">
        <row r="6">
          <cell r="B6" t="str">
            <v>Nothen F.J.</v>
          </cell>
          <cell r="F6">
            <v>95</v>
          </cell>
          <cell r="H6">
            <v>96</v>
          </cell>
          <cell r="L6">
            <v>96</v>
          </cell>
          <cell r="N6">
            <v>96</v>
          </cell>
          <cell r="R6">
            <v>97</v>
          </cell>
        </row>
        <row r="7">
          <cell r="B7" t="str">
            <v>Löns Jürgen</v>
          </cell>
          <cell r="F7">
            <v>94</v>
          </cell>
          <cell r="H7">
            <v>98</v>
          </cell>
          <cell r="J7">
            <v>96</v>
          </cell>
          <cell r="P7">
            <v>93</v>
          </cell>
          <cell r="R7">
            <v>95</v>
          </cell>
        </row>
        <row r="8">
          <cell r="B8" t="str">
            <v>Velten Dieter</v>
          </cell>
          <cell r="F8">
            <v>98</v>
          </cell>
          <cell r="H8">
            <v>99</v>
          </cell>
          <cell r="J8">
            <v>97</v>
          </cell>
          <cell r="P8">
            <v>98</v>
          </cell>
          <cell r="R8">
            <v>97</v>
          </cell>
        </row>
        <row r="18">
          <cell r="B18" t="str">
            <v>Theisen Hermann</v>
          </cell>
          <cell r="F18">
            <v>95</v>
          </cell>
          <cell r="H18">
            <v>93</v>
          </cell>
          <cell r="J18">
            <v>94</v>
          </cell>
          <cell r="N18">
            <v>96</v>
          </cell>
          <cell r="R18">
            <v>93</v>
          </cell>
        </row>
        <row r="19">
          <cell r="B19" t="str">
            <v>Rosenbaum Paul</v>
          </cell>
          <cell r="F19">
            <v>92</v>
          </cell>
          <cell r="H19">
            <v>95</v>
          </cell>
          <cell r="J19">
            <v>98</v>
          </cell>
          <cell r="N19">
            <v>94</v>
          </cell>
          <cell r="P19">
            <v>92</v>
          </cell>
        </row>
        <row r="20">
          <cell r="B20" t="str">
            <v>Scheuls Günther</v>
          </cell>
          <cell r="F20">
            <v>79</v>
          </cell>
          <cell r="R20">
            <v>0</v>
          </cell>
        </row>
      </sheetData>
      <sheetData sheetId="1">
        <row r="6">
          <cell r="C6" t="str">
            <v>Nürnberg Ingrid</v>
          </cell>
          <cell r="J6">
            <v>93</v>
          </cell>
          <cell r="L6">
            <v>95</v>
          </cell>
          <cell r="N6">
            <v>93</v>
          </cell>
          <cell r="R6">
            <v>93</v>
          </cell>
          <cell r="T6">
            <v>95</v>
          </cell>
        </row>
        <row r="7">
          <cell r="C7" t="str">
            <v>Gressler Gerhard</v>
          </cell>
          <cell r="J7">
            <v>100</v>
          </cell>
          <cell r="L7">
            <v>99</v>
          </cell>
          <cell r="N7">
            <v>98</v>
          </cell>
          <cell r="T7">
            <v>100</v>
          </cell>
          <cell r="V7">
            <v>98</v>
          </cell>
        </row>
        <row r="8">
          <cell r="C8" t="str">
            <v>Rüber Werner</v>
          </cell>
          <cell r="J8">
            <v>94</v>
          </cell>
          <cell r="N8">
            <v>93</v>
          </cell>
          <cell r="P8">
            <v>90</v>
          </cell>
          <cell r="R8">
            <v>95</v>
          </cell>
          <cell r="T8">
            <v>92</v>
          </cell>
        </row>
        <row r="9">
          <cell r="C9" t="str">
            <v>Butz Hilmar</v>
          </cell>
          <cell r="J9">
            <v>96</v>
          </cell>
          <cell r="L9">
            <v>96</v>
          </cell>
          <cell r="N9">
            <v>93</v>
          </cell>
          <cell r="T9">
            <v>93</v>
          </cell>
          <cell r="V9">
            <v>95</v>
          </cell>
        </row>
        <row r="10">
          <cell r="C10" t="str">
            <v>Thiele Monika</v>
          </cell>
          <cell r="J10">
            <v>85</v>
          </cell>
          <cell r="L10">
            <v>85</v>
          </cell>
          <cell r="R10">
            <v>0</v>
          </cell>
          <cell r="T10">
            <v>0</v>
          </cell>
          <cell r="V10">
            <v>0</v>
          </cell>
        </row>
        <row r="20">
          <cell r="C20" t="str">
            <v>Mülhausen Marion</v>
          </cell>
          <cell r="N20">
            <v>0</v>
          </cell>
          <cell r="P20">
            <v>0</v>
          </cell>
          <cell r="R20">
            <v>89</v>
          </cell>
          <cell r="T20">
            <v>88</v>
          </cell>
          <cell r="V20">
            <v>86</v>
          </cell>
        </row>
        <row r="21">
          <cell r="C21" t="str">
            <v>Schmitz Lydia</v>
          </cell>
          <cell r="L21">
            <v>82</v>
          </cell>
          <cell r="P21">
            <v>81</v>
          </cell>
          <cell r="R21">
            <v>78</v>
          </cell>
          <cell r="T21">
            <v>87</v>
          </cell>
          <cell r="V21">
            <v>86</v>
          </cell>
        </row>
        <row r="22">
          <cell r="C22" t="str">
            <v>Franken Liane</v>
          </cell>
          <cell r="J22">
            <v>88</v>
          </cell>
          <cell r="L22">
            <v>89</v>
          </cell>
          <cell r="P22">
            <v>85</v>
          </cell>
          <cell r="R22">
            <v>86</v>
          </cell>
        </row>
        <row r="23">
          <cell r="C23" t="str">
            <v>Schmitz Helmut</v>
          </cell>
          <cell r="J23">
            <v>95</v>
          </cell>
          <cell r="L23">
            <v>93</v>
          </cell>
          <cell r="N23">
            <v>90</v>
          </cell>
          <cell r="P23">
            <v>85</v>
          </cell>
          <cell r="R23">
            <v>94</v>
          </cell>
        </row>
        <row r="24">
          <cell r="C24" t="str">
            <v>Schütz Horst</v>
          </cell>
          <cell r="L24">
            <v>88</v>
          </cell>
          <cell r="N24">
            <v>64</v>
          </cell>
          <cell r="R24">
            <v>0</v>
          </cell>
          <cell r="T24">
            <v>0</v>
          </cell>
          <cell r="V24">
            <v>0</v>
          </cell>
        </row>
      </sheetData>
      <sheetData sheetId="2">
        <row r="6">
          <cell r="B6" t="str">
            <v>Treppmann Wolfgang</v>
          </cell>
          <cell r="I6">
            <v>90</v>
          </cell>
          <cell r="K6">
            <v>90</v>
          </cell>
          <cell r="M6">
            <v>0</v>
          </cell>
          <cell r="O6">
            <v>0</v>
          </cell>
          <cell r="Q6">
            <v>0</v>
          </cell>
          <cell r="S6">
            <v>0</v>
          </cell>
          <cell r="U6">
            <v>0</v>
          </cell>
        </row>
        <row r="7">
          <cell r="B7" t="str">
            <v>Hörsch Erich</v>
          </cell>
          <cell r="M7">
            <v>95</v>
          </cell>
          <cell r="O7">
            <v>97</v>
          </cell>
          <cell r="Q7">
            <v>96</v>
          </cell>
          <cell r="S7">
            <v>98</v>
          </cell>
          <cell r="U7">
            <v>95</v>
          </cell>
        </row>
        <row r="8">
          <cell r="B8" t="str">
            <v>Regolot F.J</v>
          </cell>
          <cell r="I8">
            <v>96</v>
          </cell>
          <cell r="M8">
            <v>95</v>
          </cell>
          <cell r="O8">
            <v>93</v>
          </cell>
          <cell r="S8">
            <v>94</v>
          </cell>
          <cell r="U8">
            <v>95</v>
          </cell>
        </row>
        <row r="9">
          <cell r="B9" t="str">
            <v>Hergenröther Eugen</v>
          </cell>
          <cell r="I9">
            <v>98</v>
          </cell>
          <cell r="K9">
            <v>96</v>
          </cell>
          <cell r="M9">
            <v>98</v>
          </cell>
          <cell r="O9">
            <v>95</v>
          </cell>
          <cell r="Q9">
            <v>94</v>
          </cell>
        </row>
        <row r="10">
          <cell r="B10" t="str">
            <v>Lohner Theo</v>
          </cell>
          <cell r="I10">
            <v>92</v>
          </cell>
          <cell r="K10">
            <v>94</v>
          </cell>
          <cell r="Q10">
            <v>0</v>
          </cell>
          <cell r="S10">
            <v>0</v>
          </cell>
          <cell r="U10">
            <v>0</v>
          </cell>
        </row>
      </sheetData>
      <sheetData sheetId="3">
        <row r="6">
          <cell r="C6" t="str">
            <v>Bueker Hartmut</v>
          </cell>
          <cell r="J6">
            <v>96</v>
          </cell>
          <cell r="L6">
            <v>91</v>
          </cell>
          <cell r="N6">
            <v>95</v>
          </cell>
          <cell r="R6">
            <v>93</v>
          </cell>
          <cell r="T6">
            <v>96</v>
          </cell>
        </row>
        <row r="7">
          <cell r="C7" t="str">
            <v>Becker Liane</v>
          </cell>
          <cell r="J7">
            <v>83</v>
          </cell>
          <cell r="L7">
            <v>83</v>
          </cell>
          <cell r="N7">
            <v>85</v>
          </cell>
          <cell r="V7">
            <v>77</v>
          </cell>
        </row>
      </sheetData>
      <sheetData sheetId="4">
        <row r="7">
          <cell r="B7" t="str">
            <v>Meyer Henry</v>
          </cell>
          <cell r="F7">
            <v>98</v>
          </cell>
          <cell r="H7">
            <v>95</v>
          </cell>
          <cell r="J7">
            <v>97</v>
          </cell>
          <cell r="N7">
            <v>97</v>
          </cell>
          <cell r="R7">
            <v>97</v>
          </cell>
        </row>
        <row r="8">
          <cell r="B8" t="str">
            <v>Geilen Werner</v>
          </cell>
          <cell r="H8">
            <v>0</v>
          </cell>
          <cell r="J8">
            <v>91</v>
          </cell>
          <cell r="L8">
            <v>84</v>
          </cell>
          <cell r="N8">
            <v>90</v>
          </cell>
          <cell r="P8">
            <v>82</v>
          </cell>
          <cell r="R8">
            <v>94</v>
          </cell>
        </row>
        <row r="9">
          <cell r="B9" t="str">
            <v>Steinwedel Hartmut</v>
          </cell>
          <cell r="H9">
            <v>97</v>
          </cell>
          <cell r="L9">
            <v>96</v>
          </cell>
          <cell r="N9">
            <v>99</v>
          </cell>
          <cell r="P9">
            <v>94</v>
          </cell>
          <cell r="R9">
            <v>96</v>
          </cell>
        </row>
        <row r="10">
          <cell r="B10" t="str">
            <v>Auer Ludwig</v>
          </cell>
          <cell r="F10">
            <v>93</v>
          </cell>
          <cell r="J10">
            <v>92</v>
          </cell>
          <cell r="N10">
            <v>96</v>
          </cell>
          <cell r="P10">
            <v>90</v>
          </cell>
          <cell r="R10">
            <v>93</v>
          </cell>
        </row>
      </sheetData>
      <sheetData sheetId="5">
        <row r="6">
          <cell r="I6">
            <v>98</v>
          </cell>
          <cell r="K6">
            <v>98</v>
          </cell>
          <cell r="M6">
            <v>98</v>
          </cell>
          <cell r="O6">
            <v>98</v>
          </cell>
          <cell r="Q6">
            <v>97</v>
          </cell>
        </row>
        <row r="7">
          <cell r="M7">
            <v>98</v>
          </cell>
          <cell r="O7">
            <v>98</v>
          </cell>
          <cell r="Q7">
            <v>98</v>
          </cell>
          <cell r="S7">
            <v>99</v>
          </cell>
          <cell r="U7">
            <v>97</v>
          </cell>
        </row>
        <row r="8">
          <cell r="K8">
            <v>96</v>
          </cell>
          <cell r="M8">
            <v>98</v>
          </cell>
          <cell r="O8">
            <v>96</v>
          </cell>
          <cell r="Q8">
            <v>95</v>
          </cell>
          <cell r="S8">
            <v>99</v>
          </cell>
        </row>
        <row r="9">
          <cell r="I9">
            <v>90</v>
          </cell>
          <cell r="U9">
            <v>0</v>
          </cell>
        </row>
        <row r="18">
          <cell r="I18">
            <v>91</v>
          </cell>
          <cell r="M18">
            <v>88</v>
          </cell>
          <cell r="O18">
            <v>90</v>
          </cell>
          <cell r="Q18">
            <v>88</v>
          </cell>
          <cell r="S18">
            <v>89</v>
          </cell>
        </row>
        <row r="19">
          <cell r="M19">
            <v>0</v>
          </cell>
          <cell r="O19">
            <v>0</v>
          </cell>
          <cell r="Q19">
            <v>0</v>
          </cell>
          <cell r="S19">
            <v>0</v>
          </cell>
        </row>
        <row r="20">
          <cell r="I20">
            <v>88</v>
          </cell>
          <cell r="K20">
            <v>93</v>
          </cell>
          <cell r="M20">
            <v>90</v>
          </cell>
          <cell r="Q20">
            <v>93</v>
          </cell>
          <cell r="U20">
            <v>86</v>
          </cell>
        </row>
      </sheetData>
      <sheetData sheetId="6">
        <row r="7">
          <cell r="I7">
            <v>98</v>
          </cell>
          <cell r="K7">
            <v>97</v>
          </cell>
          <cell r="M7">
            <v>98</v>
          </cell>
          <cell r="O7">
            <v>97</v>
          </cell>
          <cell r="S7">
            <v>99</v>
          </cell>
        </row>
        <row r="8">
          <cell r="B8" t="str">
            <v>Degen Josef</v>
          </cell>
          <cell r="I8">
            <v>96</v>
          </cell>
          <cell r="K8">
            <v>94</v>
          </cell>
          <cell r="Q8">
            <v>96</v>
          </cell>
          <cell r="S8">
            <v>97</v>
          </cell>
          <cell r="U8">
            <v>95</v>
          </cell>
        </row>
        <row r="9">
          <cell r="B9" t="str">
            <v>Otto Gertrud</v>
          </cell>
          <cell r="I9">
            <v>93</v>
          </cell>
          <cell r="K9">
            <v>93</v>
          </cell>
          <cell r="M9">
            <v>97</v>
          </cell>
          <cell r="U9">
            <v>0</v>
          </cell>
        </row>
        <row r="10">
          <cell r="B10" t="str">
            <v>Nagel Josef</v>
          </cell>
          <cell r="I10">
            <v>100</v>
          </cell>
          <cell r="M10">
            <v>97</v>
          </cell>
          <cell r="O10">
            <v>99</v>
          </cell>
          <cell r="Q10">
            <v>97</v>
          </cell>
          <cell r="S10">
            <v>96</v>
          </cell>
        </row>
        <row r="17">
          <cell r="B17" t="str">
            <v>Reuter Peter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</row>
        <row r="18">
          <cell r="B18" t="str">
            <v>Petri Karl Heinz</v>
          </cell>
          <cell r="K18">
            <v>94</v>
          </cell>
          <cell r="O18">
            <v>93</v>
          </cell>
          <cell r="Q18">
            <v>93</v>
          </cell>
          <cell r="S18">
            <v>93</v>
          </cell>
          <cell r="U18">
            <v>95</v>
          </cell>
        </row>
      </sheetData>
      <sheetData sheetId="7">
        <row r="8">
          <cell r="J8">
            <v>97</v>
          </cell>
          <cell r="L8">
            <v>92</v>
          </cell>
          <cell r="P8">
            <v>94</v>
          </cell>
          <cell r="R8">
            <v>94</v>
          </cell>
          <cell r="V8">
            <v>98</v>
          </cell>
        </row>
        <row r="9">
          <cell r="N9">
            <v>97</v>
          </cell>
          <cell r="P9">
            <v>94</v>
          </cell>
          <cell r="R9">
            <v>91</v>
          </cell>
          <cell r="T9">
            <v>89</v>
          </cell>
          <cell r="V9">
            <v>88</v>
          </cell>
        </row>
        <row r="10">
          <cell r="C10" t="str">
            <v>Maurer Marlene</v>
          </cell>
          <cell r="J10">
            <v>95</v>
          </cell>
          <cell r="N10">
            <v>95</v>
          </cell>
          <cell r="P10">
            <v>93</v>
          </cell>
          <cell r="R10">
            <v>90</v>
          </cell>
        </row>
        <row r="11">
          <cell r="C11" t="str">
            <v>Maurer Annegret</v>
          </cell>
          <cell r="L11">
            <v>95</v>
          </cell>
          <cell r="N11">
            <v>90</v>
          </cell>
          <cell r="P11">
            <v>88</v>
          </cell>
          <cell r="V11">
            <v>93</v>
          </cell>
        </row>
        <row r="18">
          <cell r="N18">
            <v>95</v>
          </cell>
          <cell r="P18">
            <v>97</v>
          </cell>
          <cell r="R18">
            <v>95</v>
          </cell>
          <cell r="T18">
            <v>95</v>
          </cell>
          <cell r="V18">
            <v>95</v>
          </cell>
        </row>
        <row r="19">
          <cell r="C19" t="str">
            <v>Sauerborn Dietmar</v>
          </cell>
          <cell r="J19">
            <v>95</v>
          </cell>
          <cell r="L19">
            <v>94</v>
          </cell>
          <cell r="R19">
            <v>98</v>
          </cell>
          <cell r="T19">
            <v>96</v>
          </cell>
          <cell r="V19">
            <v>94</v>
          </cell>
        </row>
        <row r="20">
          <cell r="C20" t="str">
            <v>Maurer Walter</v>
          </cell>
          <cell r="N20">
            <v>98</v>
          </cell>
          <cell r="P20">
            <v>96</v>
          </cell>
          <cell r="R20">
            <v>99</v>
          </cell>
          <cell r="T20">
            <v>94</v>
          </cell>
          <cell r="V20">
            <v>95</v>
          </cell>
        </row>
        <row r="21">
          <cell r="C21" t="str">
            <v>Wilhelmi Heinz</v>
          </cell>
          <cell r="J21">
            <v>92</v>
          </cell>
          <cell r="N21">
            <v>92</v>
          </cell>
          <cell r="P21">
            <v>91</v>
          </cell>
          <cell r="T21">
            <v>95</v>
          </cell>
          <cell r="V21">
            <v>96</v>
          </cell>
        </row>
        <row r="27">
          <cell r="C27" t="str">
            <v>Charlier Karin</v>
          </cell>
          <cell r="J27">
            <v>86</v>
          </cell>
          <cell r="L27">
            <v>90</v>
          </cell>
          <cell r="N27">
            <v>89</v>
          </cell>
          <cell r="P27">
            <v>82</v>
          </cell>
          <cell r="V27">
            <v>0</v>
          </cell>
        </row>
        <row r="28">
          <cell r="C28" t="str">
            <v>Reutelsterz Gisela</v>
          </cell>
          <cell r="J28">
            <v>83</v>
          </cell>
          <cell r="L28">
            <v>86</v>
          </cell>
          <cell r="N28">
            <v>89</v>
          </cell>
          <cell r="P28">
            <v>89</v>
          </cell>
          <cell r="R28">
            <v>90</v>
          </cell>
        </row>
        <row r="29">
          <cell r="J29">
            <v>93</v>
          </cell>
          <cell r="N29">
            <v>90</v>
          </cell>
          <cell r="P29">
            <v>95</v>
          </cell>
          <cell r="T29">
            <v>95</v>
          </cell>
          <cell r="V29">
            <v>93</v>
          </cell>
        </row>
        <row r="30">
          <cell r="C30" t="str">
            <v>Jablonski Ute</v>
          </cell>
          <cell r="L30">
            <v>92</v>
          </cell>
          <cell r="N30">
            <v>98</v>
          </cell>
          <cell r="R30">
            <v>94</v>
          </cell>
          <cell r="T30">
            <v>93</v>
          </cell>
        </row>
        <row r="35">
          <cell r="L35">
            <v>87</v>
          </cell>
          <cell r="N35">
            <v>88</v>
          </cell>
          <cell r="P35">
            <v>89</v>
          </cell>
        </row>
      </sheetData>
      <sheetData sheetId="8">
        <row r="46">
          <cell r="E46" t="str">
            <v>18.11..23</v>
          </cell>
          <cell r="F46">
            <v>45255</v>
          </cell>
          <cell r="G46">
            <v>45269</v>
          </cell>
          <cell r="H46">
            <v>45339</v>
          </cell>
          <cell r="I46">
            <v>45346</v>
          </cell>
          <cell r="J46">
            <v>45360</v>
          </cell>
          <cell r="K46">
            <v>45367</v>
          </cell>
        </row>
        <row r="47">
          <cell r="E47" t="str">
            <v>Kottenheim</v>
          </cell>
          <cell r="F47" t="str">
            <v>Alzheim</v>
          </cell>
          <cell r="G47" t="str">
            <v>O-Mendig</v>
          </cell>
          <cell r="H47" t="str">
            <v>N-Mendig</v>
          </cell>
          <cell r="I47" t="str">
            <v>Rieden</v>
          </cell>
          <cell r="J47" t="str">
            <v xml:space="preserve">Nickenich </v>
          </cell>
          <cell r="K47" t="str">
            <v>Kruft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1F58-C822-4FA9-951E-5C93145F9A93}">
  <dimension ref="A1:K26"/>
  <sheetViews>
    <sheetView topLeftCell="A28" zoomScaleNormal="100" workbookViewId="0">
      <selection activeCell="P13" sqref="P13"/>
    </sheetView>
  </sheetViews>
  <sheetFormatPr baseColWidth="10" defaultRowHeight="15"/>
  <cols>
    <col min="1" max="1" width="4" style="207" bestFit="1" customWidth="1"/>
    <col min="2" max="2" width="6.7109375" bestFit="1" customWidth="1"/>
    <col min="3" max="3" width="29.7109375" bestFit="1" customWidth="1"/>
    <col min="4" max="4" width="11.140625" bestFit="1" customWidth="1"/>
    <col min="6" max="6" width="10.140625" bestFit="1" customWidth="1"/>
    <col min="7" max="7" width="11.7109375" customWidth="1"/>
    <col min="8" max="10" width="10.140625" bestFit="1" customWidth="1"/>
    <col min="11" max="11" width="8.140625" bestFit="1" customWidth="1"/>
  </cols>
  <sheetData>
    <row r="1" spans="1:11" ht="20.25">
      <c r="B1" s="233" t="s">
        <v>66</v>
      </c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0.25">
      <c r="B2" s="102"/>
      <c r="C2" s="103"/>
      <c r="D2" s="104"/>
      <c r="E2" s="104"/>
      <c r="F2" s="104"/>
      <c r="G2" s="104"/>
      <c r="H2" s="104"/>
      <c r="I2" s="104"/>
      <c r="J2" s="104"/>
      <c r="K2" s="104"/>
    </row>
    <row r="3" spans="1:11" ht="20.25">
      <c r="B3" s="234" t="s">
        <v>49</v>
      </c>
      <c r="C3" s="235"/>
      <c r="D3" s="105">
        <v>45248</v>
      </c>
      <c r="E3" s="105">
        <v>45255</v>
      </c>
      <c r="F3" s="105">
        <v>45269</v>
      </c>
      <c r="G3" s="105">
        <v>45339</v>
      </c>
      <c r="H3" s="105">
        <v>45346</v>
      </c>
      <c r="I3" s="105">
        <v>45360</v>
      </c>
      <c r="J3" s="105">
        <v>45367</v>
      </c>
      <c r="K3" s="106"/>
    </row>
    <row r="4" spans="1:11" ht="27">
      <c r="B4" s="107"/>
      <c r="C4" s="107"/>
      <c r="D4" s="108" t="s">
        <v>2</v>
      </c>
      <c r="E4" s="108" t="s">
        <v>3</v>
      </c>
      <c r="F4" s="108" t="s">
        <v>50</v>
      </c>
      <c r="G4" s="108" t="s">
        <v>5</v>
      </c>
      <c r="H4" s="108" t="s">
        <v>6</v>
      </c>
      <c r="I4" s="108" t="s">
        <v>20</v>
      </c>
      <c r="J4" s="108" t="s">
        <v>8</v>
      </c>
      <c r="K4" s="109"/>
    </row>
    <row r="5" spans="1:11" ht="18">
      <c r="A5" s="208"/>
      <c r="B5" s="210" t="s">
        <v>59</v>
      </c>
      <c r="C5" s="112" t="s">
        <v>51</v>
      </c>
      <c r="D5" s="110" t="s">
        <v>12</v>
      </c>
      <c r="E5" s="110" t="s">
        <v>12</v>
      </c>
      <c r="F5" s="110" t="s">
        <v>12</v>
      </c>
      <c r="G5" s="110" t="s">
        <v>12</v>
      </c>
      <c r="H5" s="110" t="s">
        <v>12</v>
      </c>
      <c r="I5" s="110" t="s">
        <v>12</v>
      </c>
      <c r="J5" s="111" t="s">
        <v>12</v>
      </c>
      <c r="K5" s="119" t="s">
        <v>13</v>
      </c>
    </row>
    <row r="6" spans="1:11" ht="21">
      <c r="B6" s="119">
        <v>1</v>
      </c>
      <c r="C6" s="209" t="s">
        <v>67</v>
      </c>
      <c r="D6" s="113">
        <f>[1]Kottenheim!$R$12</f>
        <v>388</v>
      </c>
      <c r="E6" s="113">
        <f>[1]Kottenheim!$T$12</f>
        <v>388</v>
      </c>
      <c r="F6" s="113">
        <f>[1]Kottenheim!$V$12</f>
        <v>389</v>
      </c>
      <c r="G6" s="113">
        <f>[1]Kottenheim!$X$12</f>
        <v>383</v>
      </c>
      <c r="H6" s="113">
        <f>[1]Kottenheim!$Z$12</f>
        <v>385</v>
      </c>
      <c r="I6" s="113">
        <f>[1]Kottenheim!$AB$12</f>
        <v>389</v>
      </c>
      <c r="J6" s="114">
        <f>[1]Kottenheim!$AD$12</f>
        <v>379</v>
      </c>
      <c r="K6" s="115">
        <f t="shared" ref="K6:K9" si="0">SUM(D6:J6)</f>
        <v>2701</v>
      </c>
    </row>
    <row r="7" spans="1:11" ht="21">
      <c r="B7" s="119">
        <v>2</v>
      </c>
      <c r="C7" s="209" t="s">
        <v>68</v>
      </c>
      <c r="D7" s="113">
        <f>[1]Rieden!$R$12</f>
        <v>388</v>
      </c>
      <c r="E7" s="113">
        <f>[1]Rieden!$T$12</f>
        <v>387</v>
      </c>
      <c r="F7" s="113">
        <f>[1]Rieden!$V$12</f>
        <v>381</v>
      </c>
      <c r="G7" s="113">
        <f>[1]Rieden!$X$12</f>
        <v>385</v>
      </c>
      <c r="H7" s="113">
        <f>[1]Rieden!$Z$12</f>
        <v>384</v>
      </c>
      <c r="I7" s="113">
        <f>[1]Rieden!$AB$12</f>
        <v>380</v>
      </c>
      <c r="J7" s="114">
        <f>[1]Rieden!$AD$12</f>
        <v>385</v>
      </c>
      <c r="K7" s="115">
        <f t="shared" si="0"/>
        <v>2690</v>
      </c>
    </row>
    <row r="8" spans="1:11" ht="21">
      <c r="B8" s="119">
        <v>3</v>
      </c>
      <c r="C8" s="209" t="s">
        <v>69</v>
      </c>
      <c r="D8" s="113">
        <f>[1]Kruft!$R$12</f>
        <v>386</v>
      </c>
      <c r="E8" s="113">
        <f>[1]Kruft!$T$12</f>
        <v>383</v>
      </c>
      <c r="F8" s="113">
        <f>[1]Kruft!$V$12</f>
        <v>382</v>
      </c>
      <c r="G8" s="113">
        <f>[1]Kruft!$X$12</f>
        <v>379</v>
      </c>
      <c r="H8" s="113">
        <f>[1]Kruft!$Z$12</f>
        <v>386</v>
      </c>
      <c r="I8" s="113">
        <f>[1]Kruft!$AB$12</f>
        <v>379</v>
      </c>
      <c r="J8" s="114">
        <f>[1]Kruft!$AD$12</f>
        <v>388</v>
      </c>
      <c r="K8" s="115">
        <f t="shared" si="0"/>
        <v>2683</v>
      </c>
    </row>
    <row r="9" spans="1:11" ht="21">
      <c r="B9" s="119">
        <v>4</v>
      </c>
      <c r="C9" s="209" t="s">
        <v>70</v>
      </c>
      <c r="D9" s="113">
        <f>[1]Rieden!$R$22</f>
        <v>383</v>
      </c>
      <c r="E9" s="113">
        <f>[1]Rieden!$T$22</f>
        <v>378</v>
      </c>
      <c r="F9" s="113">
        <f>[1]Rieden!$V$22</f>
        <v>376</v>
      </c>
      <c r="G9" s="113">
        <f>[1]Rieden!$X$22</f>
        <v>380</v>
      </c>
      <c r="H9" s="113">
        <f>[1]Rieden!$Z$22</f>
        <v>381</v>
      </c>
      <c r="I9" s="113">
        <f>[1]Rieden!$AB$22</f>
        <v>385</v>
      </c>
      <c r="J9" s="114">
        <f>[1]Rieden!$AD$22</f>
        <v>378</v>
      </c>
      <c r="K9" s="115">
        <f t="shared" si="0"/>
        <v>2661</v>
      </c>
    </row>
    <row r="10" spans="1:11" ht="20.25">
      <c r="B10" s="102"/>
      <c r="C10" s="103"/>
      <c r="D10" s="121"/>
      <c r="E10" s="121"/>
      <c r="F10" s="121"/>
      <c r="G10" s="121"/>
      <c r="H10" s="121"/>
      <c r="I10" s="121"/>
      <c r="J10" s="121"/>
      <c r="K10" s="121"/>
    </row>
    <row r="11" spans="1:11" ht="20.25">
      <c r="B11" s="236" t="s">
        <v>58</v>
      </c>
      <c r="C11" s="237"/>
      <c r="D11" s="105">
        <v>45248</v>
      </c>
      <c r="E11" s="105">
        <v>45255</v>
      </c>
      <c r="F11" s="105">
        <v>45269</v>
      </c>
      <c r="G11" s="105">
        <v>45339</v>
      </c>
      <c r="H11" s="105">
        <v>45346</v>
      </c>
      <c r="I11" s="105">
        <v>45360</v>
      </c>
      <c r="J11" s="105">
        <v>45367</v>
      </c>
      <c r="K11" s="122"/>
    </row>
    <row r="12" spans="1:11" ht="20.25">
      <c r="B12" s="123"/>
      <c r="C12" s="124"/>
      <c r="D12" s="108" t="s">
        <v>2</v>
      </c>
      <c r="E12" s="108" t="s">
        <v>3</v>
      </c>
      <c r="F12" s="108" t="s">
        <v>50</v>
      </c>
      <c r="G12" s="108" t="s">
        <v>5</v>
      </c>
      <c r="H12" s="108" t="s">
        <v>6</v>
      </c>
      <c r="I12" s="108" t="s">
        <v>20</v>
      </c>
      <c r="J12" s="108" t="s">
        <v>8</v>
      </c>
      <c r="K12" s="125"/>
    </row>
    <row r="13" spans="1:11" ht="20.25">
      <c r="A13" s="208"/>
      <c r="B13" s="210" t="s">
        <v>59</v>
      </c>
      <c r="C13" s="211" t="s">
        <v>51</v>
      </c>
      <c r="D13" s="110" t="s">
        <v>12</v>
      </c>
      <c r="E13" s="110" t="s">
        <v>12</v>
      </c>
      <c r="F13" s="110" t="s">
        <v>12</v>
      </c>
      <c r="G13" s="110" t="s">
        <v>12</v>
      </c>
      <c r="H13" s="110" t="s">
        <v>12</v>
      </c>
      <c r="I13" s="110" t="s">
        <v>12</v>
      </c>
      <c r="J13" s="111" t="s">
        <v>12</v>
      </c>
      <c r="K13" s="119" t="s">
        <v>13</v>
      </c>
    </row>
    <row r="14" spans="1:11" ht="21">
      <c r="B14" s="210">
        <v>1</v>
      </c>
      <c r="C14" s="212" t="s">
        <v>71</v>
      </c>
      <c r="D14" s="116">
        <f>'[1]Bell ++Wehr'!$R$22</f>
        <v>384</v>
      </c>
      <c r="E14" s="116">
        <f>'[1]Bell ++Wehr'!$T$22</f>
        <v>374</v>
      </c>
      <c r="F14" s="116">
        <f>'[1]Bell ++Wehr'!$V$22</f>
        <v>375</v>
      </c>
      <c r="G14" s="116">
        <f>'[1]Bell ++Wehr'!$X$22</f>
        <v>376</v>
      </c>
      <c r="H14" s="116">
        <f>'[1]Bell ++Wehr'!$Z$22</f>
        <v>375</v>
      </c>
      <c r="I14" s="116">
        <f>'[1]Bell ++Wehr'!$AB$22</f>
        <v>378</v>
      </c>
      <c r="J14" s="117">
        <f>'[1]Bell ++Wehr'!$AD$22</f>
        <v>378</v>
      </c>
      <c r="K14" s="115">
        <f>SUM(D14:J14)</f>
        <v>2640</v>
      </c>
    </row>
    <row r="15" spans="1:11" ht="21">
      <c r="B15" s="210">
        <v>2</v>
      </c>
      <c r="C15" s="213" t="s">
        <v>72</v>
      </c>
      <c r="D15" s="120">
        <f>[1]Nickenich!$R$11</f>
        <v>383</v>
      </c>
      <c r="E15" s="120">
        <f>[1]Nickenich!$T$11</f>
        <v>386</v>
      </c>
      <c r="F15" s="120">
        <f>[1]Nickenich!$V$11</f>
        <v>390</v>
      </c>
      <c r="G15" s="120">
        <f>[1]Nickenich!$X$11</f>
        <v>287</v>
      </c>
      <c r="H15" s="120">
        <f>[1]Nickenich!$Z$11</f>
        <v>384</v>
      </c>
      <c r="I15" s="120">
        <f>[1]Nickenich!$AB$11</f>
        <v>384</v>
      </c>
      <c r="J15" s="126">
        <f>[1]Nickenich!$AD$11</f>
        <v>383</v>
      </c>
      <c r="K15" s="115">
        <f>SUM(D15:J15)</f>
        <v>2597</v>
      </c>
    </row>
    <row r="16" spans="1:11" ht="21">
      <c r="B16" s="206">
        <v>3</v>
      </c>
      <c r="C16" s="213" t="s">
        <v>69</v>
      </c>
      <c r="D16" s="120">
        <f>[1]Kruft!$R$21</f>
        <v>354</v>
      </c>
      <c r="E16" s="120">
        <f>[1]Kruft!$T$21</f>
        <v>282</v>
      </c>
      <c r="F16" s="120">
        <f>[1]Kruft!$V$21</f>
        <v>382</v>
      </c>
      <c r="G16" s="120">
        <f>[1]Kruft!$X$21</f>
        <v>289</v>
      </c>
      <c r="H16" s="120">
        <f>[1]Kruft!$Z$21</f>
        <v>374</v>
      </c>
      <c r="I16" s="120">
        <f>[1]Kruft!$AB$21</f>
        <v>284</v>
      </c>
      <c r="J16" s="120">
        <f>[1]Kruft!$AD$21</f>
        <v>375</v>
      </c>
      <c r="K16" s="115">
        <f>SUM(D16:J16)</f>
        <v>2340</v>
      </c>
    </row>
    <row r="17" spans="1:11" ht="20.25">
      <c r="B17" s="102"/>
      <c r="C17" s="103"/>
      <c r="D17" s="127"/>
      <c r="E17" s="128"/>
      <c r="F17" s="103"/>
      <c r="G17" s="103"/>
      <c r="H17" s="103"/>
      <c r="I17" s="103"/>
      <c r="J17" s="103"/>
      <c r="K17" s="103"/>
    </row>
    <row r="18" spans="1:11" ht="20.25">
      <c r="B18" s="238" t="s">
        <v>62</v>
      </c>
      <c r="C18" s="239"/>
      <c r="D18" s="105">
        <v>45248</v>
      </c>
      <c r="E18" s="105">
        <v>45255</v>
      </c>
      <c r="F18" s="105">
        <v>45269</v>
      </c>
      <c r="G18" s="105">
        <v>45339</v>
      </c>
      <c r="H18" s="105">
        <v>45346</v>
      </c>
      <c r="I18" s="105">
        <v>45360</v>
      </c>
      <c r="J18" s="105">
        <v>45367</v>
      </c>
      <c r="K18" s="122"/>
    </row>
    <row r="19" spans="1:11" ht="20.25">
      <c r="B19" s="129"/>
      <c r="D19" s="108" t="s">
        <v>2</v>
      </c>
      <c r="E19" s="108" t="s">
        <v>3</v>
      </c>
      <c r="F19" s="108" t="s">
        <v>50</v>
      </c>
      <c r="G19" s="108" t="s">
        <v>5</v>
      </c>
      <c r="H19" s="108" t="s">
        <v>6</v>
      </c>
      <c r="I19" s="108" t="s">
        <v>20</v>
      </c>
      <c r="J19" s="108" t="s">
        <v>8</v>
      </c>
      <c r="K19" s="125"/>
    </row>
    <row r="20" spans="1:11" ht="20.25">
      <c r="A20" s="208"/>
      <c r="B20" s="210" t="s">
        <v>59</v>
      </c>
      <c r="C20" s="211" t="s">
        <v>51</v>
      </c>
      <c r="D20" s="110" t="s">
        <v>12</v>
      </c>
      <c r="E20" s="110" t="s">
        <v>12</v>
      </c>
      <c r="F20" s="110" t="s">
        <v>12</v>
      </c>
      <c r="G20" s="110" t="s">
        <v>12</v>
      </c>
      <c r="H20" s="110" t="s">
        <v>12</v>
      </c>
      <c r="I20" s="110" t="s">
        <v>12</v>
      </c>
      <c r="J20" s="111" t="s">
        <v>12</v>
      </c>
      <c r="K20" s="119" t="s">
        <v>13</v>
      </c>
    </row>
    <row r="21" spans="1:11" ht="21">
      <c r="B21" s="119">
        <v>1</v>
      </c>
      <c r="C21" s="209" t="s">
        <v>73</v>
      </c>
      <c r="D21" s="113">
        <v>372</v>
      </c>
      <c r="E21" s="113">
        <v>376</v>
      </c>
      <c r="F21" s="113">
        <v>386</v>
      </c>
      <c r="G21" s="113">
        <f>'[1]Bell ++Wehr'!$X$43</f>
        <v>382</v>
      </c>
      <c r="H21" s="113">
        <f>'[1]Bell ++Wehr'!$Z$43</f>
        <v>381</v>
      </c>
      <c r="I21" s="113">
        <f>'[1]Bell ++Wehr'!$AB$43</f>
        <v>381</v>
      </c>
      <c r="J21" s="114">
        <f>'[1]Bell ++Wehr'!$AD$22</f>
        <v>378</v>
      </c>
      <c r="K21" s="115">
        <f t="shared" ref="K21:K26" si="1">SUM(D21:J21)</f>
        <v>2656</v>
      </c>
    </row>
    <row r="22" spans="1:11" ht="21">
      <c r="B22" s="119">
        <v>2</v>
      </c>
      <c r="C22" s="209" t="s">
        <v>74</v>
      </c>
      <c r="D22" s="113">
        <f>[1]Niedermendig!$R$13</f>
        <v>380</v>
      </c>
      <c r="E22" s="113">
        <f>[1]Niedermendig!$T$13</f>
        <v>380</v>
      </c>
      <c r="F22" s="113">
        <f>[1]Niedermendig!$V$13</f>
        <v>377</v>
      </c>
      <c r="G22" s="113">
        <f>[1]Niedermendig!$X$13</f>
        <v>366</v>
      </c>
      <c r="H22" s="113">
        <f>[1]Niedermendig!$Z$13</f>
        <v>381</v>
      </c>
      <c r="I22" s="113">
        <f>[1]Niedermendig!$AB$13</f>
        <v>374</v>
      </c>
      <c r="J22" s="114">
        <f>[1]Niedermendig!$AD$13</f>
        <v>380</v>
      </c>
      <c r="K22" s="115">
        <f t="shared" si="1"/>
        <v>2638</v>
      </c>
    </row>
    <row r="23" spans="1:11" ht="21">
      <c r="B23" s="119">
        <v>3</v>
      </c>
      <c r="C23" s="209" t="s">
        <v>75</v>
      </c>
      <c r="D23" s="113">
        <f>[1]Alzheim!$R$12</f>
        <v>381</v>
      </c>
      <c r="E23" s="113">
        <f>[1]Alzheim!$T$12</f>
        <v>382</v>
      </c>
      <c r="F23" s="113">
        <f>[1]Alzheim!$V$12</f>
        <v>373</v>
      </c>
      <c r="G23" s="113">
        <f>[1]Alzheim!$X$12</f>
        <v>378</v>
      </c>
      <c r="H23" s="113">
        <f>[1]Alzheim!$Z$12</f>
        <v>373</v>
      </c>
      <c r="I23" s="113">
        <f>[1]Alzheim!$AB$12</f>
        <v>377</v>
      </c>
      <c r="J23" s="114">
        <f>[1]Alzheim!$AD$12</f>
        <v>371</v>
      </c>
      <c r="K23" s="115">
        <f t="shared" si="1"/>
        <v>2635</v>
      </c>
    </row>
    <row r="24" spans="1:11" ht="21">
      <c r="B24" s="119">
        <v>4</v>
      </c>
      <c r="C24" s="212" t="s">
        <v>76</v>
      </c>
      <c r="D24" s="116">
        <f>[1]Miesenheim!$R$14</f>
        <v>374</v>
      </c>
      <c r="E24" s="130">
        <f>[1]Miesenheim!$T$14</f>
        <v>374</v>
      </c>
      <c r="F24" s="116">
        <f>[1]Miesenheim!$V$14</f>
        <v>378</v>
      </c>
      <c r="G24" s="116">
        <f>[1]Miesenheim!$X$14</f>
        <v>372</v>
      </c>
      <c r="H24" s="116">
        <f>[1]Miesenheim!$Z$14</f>
        <v>370</v>
      </c>
      <c r="I24" s="116">
        <f>[1]Miesenheim!$AB$14</f>
        <v>366</v>
      </c>
      <c r="J24" s="117">
        <f>[1]Miesenheim!$AD$14</f>
        <v>380</v>
      </c>
      <c r="K24" s="115">
        <f t="shared" si="1"/>
        <v>2614</v>
      </c>
    </row>
    <row r="25" spans="1:11" ht="21">
      <c r="B25" s="119">
        <v>5</v>
      </c>
      <c r="C25" s="213" t="s">
        <v>77</v>
      </c>
      <c r="D25" s="120">
        <f>[1]Thür!$R$12</f>
        <v>371</v>
      </c>
      <c r="E25" s="120">
        <f>[1]Thür!$T$12</f>
        <v>363</v>
      </c>
      <c r="F25" s="120">
        <f>[1]Thür!$V$12</f>
        <v>374</v>
      </c>
      <c r="G25" s="120">
        <f>[1]Thür!$X$12</f>
        <v>356</v>
      </c>
      <c r="H25" s="120">
        <f>[1]Thür!$Z$12</f>
        <v>373</v>
      </c>
      <c r="I25" s="120">
        <f>[1]Thür!$AB$12</f>
        <v>360</v>
      </c>
      <c r="J25" s="126">
        <f>[1]Thür!$AD$12</f>
        <v>371</v>
      </c>
      <c r="K25" s="115">
        <f t="shared" si="1"/>
        <v>2568</v>
      </c>
    </row>
    <row r="26" spans="1:11" ht="21">
      <c r="B26" s="119">
        <v>6</v>
      </c>
      <c r="C26" s="213" t="s">
        <v>65</v>
      </c>
      <c r="D26" s="120">
        <f>[1]Ettringen!$R$11</f>
        <v>82</v>
      </c>
      <c r="E26" s="120">
        <f>[1]Ettringen!$T$11</f>
        <v>362</v>
      </c>
      <c r="F26" s="120">
        <f>[1]Ettringen!$V$11</f>
        <v>267</v>
      </c>
      <c r="G26" s="120">
        <f>[1]Ettringen!$X$11</f>
        <v>362</v>
      </c>
      <c r="H26" s="120">
        <f>[1]Ettringen!$Z$11</f>
        <v>366</v>
      </c>
      <c r="I26" s="120">
        <f>[1]Ettringen!$AB$11</f>
        <v>371</v>
      </c>
      <c r="J26" s="126">
        <f>[1]Ettringen!$AD$11</f>
        <v>270</v>
      </c>
      <c r="K26" s="115">
        <f t="shared" si="1"/>
        <v>2080</v>
      </c>
    </row>
  </sheetData>
  <mergeCells count="4">
    <mergeCell ref="B1:K1"/>
    <mergeCell ref="B3:C3"/>
    <mergeCell ref="B11:C11"/>
    <mergeCell ref="B18:C18"/>
  </mergeCells>
  <pageMargins left="0.51181102362204722" right="0.51181102362204722" top="0.78740157480314965" bottom="0.3937007874015748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D7A5E-4B33-4877-9974-4F84C1561707}">
  <dimension ref="A1:K34"/>
  <sheetViews>
    <sheetView zoomScaleNormal="100" workbookViewId="0">
      <selection activeCell="P16" sqref="P16"/>
    </sheetView>
  </sheetViews>
  <sheetFormatPr baseColWidth="10" defaultRowHeight="15"/>
  <cols>
    <col min="1" max="1" width="3.5703125" bestFit="1" customWidth="1"/>
    <col min="2" max="2" width="22.28515625" bestFit="1" customWidth="1"/>
    <col min="3" max="3" width="13.85546875" customWidth="1"/>
    <col min="4" max="4" width="8.7109375" bestFit="1" customWidth="1"/>
    <col min="5" max="5" width="9.140625" customWidth="1"/>
    <col min="6" max="10" width="8.7109375" bestFit="1" customWidth="1"/>
    <col min="11" max="11" width="8.140625" customWidth="1"/>
  </cols>
  <sheetData>
    <row r="1" spans="1:11" ht="18">
      <c r="A1" s="240" t="s">
        <v>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>
      <c r="A2" s="132"/>
      <c r="B2" s="159"/>
      <c r="C2" s="160"/>
      <c r="D2" s="161">
        <v>45248</v>
      </c>
      <c r="E2" s="162">
        <v>45255</v>
      </c>
      <c r="F2" s="162">
        <v>45269</v>
      </c>
      <c r="G2" s="162">
        <v>45339</v>
      </c>
      <c r="H2" s="162">
        <v>45346</v>
      </c>
      <c r="I2" s="162">
        <v>45360</v>
      </c>
      <c r="J2" s="163">
        <v>45367</v>
      </c>
      <c r="K2" s="166"/>
    </row>
    <row r="3" spans="1:11">
      <c r="A3" s="132"/>
      <c r="B3" s="131"/>
      <c r="C3" s="132"/>
      <c r="D3" s="134" t="s">
        <v>2</v>
      </c>
      <c r="E3" s="135" t="s">
        <v>3</v>
      </c>
      <c r="F3" s="136" t="s">
        <v>50</v>
      </c>
      <c r="G3" s="136" t="s">
        <v>5</v>
      </c>
      <c r="H3" s="136" t="s">
        <v>6</v>
      </c>
      <c r="I3" s="136" t="s">
        <v>20</v>
      </c>
      <c r="J3" s="164" t="s">
        <v>8</v>
      </c>
      <c r="K3" s="167"/>
    </row>
    <row r="4" spans="1:11">
      <c r="A4" s="137" t="s">
        <v>79</v>
      </c>
      <c r="B4" s="138" t="s">
        <v>10</v>
      </c>
      <c r="C4" s="139" t="s">
        <v>11</v>
      </c>
      <c r="D4" s="140" t="s">
        <v>12</v>
      </c>
      <c r="E4" s="67" t="s">
        <v>12</v>
      </c>
      <c r="F4" s="67" t="s">
        <v>12</v>
      </c>
      <c r="G4" s="67" t="s">
        <v>12</v>
      </c>
      <c r="H4" s="67" t="s">
        <v>12</v>
      </c>
      <c r="I4" s="67" t="s">
        <v>12</v>
      </c>
      <c r="J4" s="141" t="s">
        <v>12</v>
      </c>
      <c r="K4" s="165" t="s">
        <v>13</v>
      </c>
    </row>
    <row r="5" spans="1:11" ht="15.75">
      <c r="A5" s="143">
        <v>1</v>
      </c>
      <c r="B5" s="20" t="s">
        <v>80</v>
      </c>
      <c r="C5" s="144" t="s">
        <v>20</v>
      </c>
      <c r="D5" s="101">
        <f>[1]Nickenich!C6</f>
        <v>98</v>
      </c>
      <c r="E5" s="101">
        <f>[1]Nickenich!E6</f>
        <v>100</v>
      </c>
      <c r="F5" s="101">
        <f>[1]Nickenich!G6</f>
        <v>99</v>
      </c>
      <c r="G5" s="101">
        <f>[1]Nickenich!I6</f>
        <v>99</v>
      </c>
      <c r="H5" s="101">
        <f>[1]Nickenich!K6</f>
        <v>98</v>
      </c>
      <c r="I5" s="145"/>
      <c r="J5" s="101">
        <f>[1]Nickenich!O6</f>
        <v>99</v>
      </c>
      <c r="K5" s="146">
        <f t="shared" ref="K5:K34" si="0">SUM(D5:J5)</f>
        <v>593</v>
      </c>
    </row>
    <row r="6" spans="1:11" ht="15.75">
      <c r="A6" s="143">
        <v>2</v>
      </c>
      <c r="B6" s="20" t="s">
        <v>81</v>
      </c>
      <c r="C6" s="144" t="s">
        <v>20</v>
      </c>
      <c r="D6" s="101">
        <f>[1]Nickenich!C8</f>
        <v>96</v>
      </c>
      <c r="E6" s="101">
        <f>[1]Nickenich!E8</f>
        <v>99</v>
      </c>
      <c r="F6" s="101">
        <f>[1]Nickenich!G8</f>
        <v>98</v>
      </c>
      <c r="G6" s="101">
        <f>[1]Nickenich!I8</f>
        <v>96</v>
      </c>
      <c r="H6" s="101">
        <f>[1]Nickenich!K8</f>
        <v>97</v>
      </c>
      <c r="I6" s="101">
        <f>[1]Nickenich!M8</f>
        <v>99</v>
      </c>
      <c r="J6" s="145"/>
      <c r="K6" s="146">
        <f t="shared" si="0"/>
        <v>585</v>
      </c>
    </row>
    <row r="7" spans="1:11" ht="15.75">
      <c r="A7" s="143">
        <v>3</v>
      </c>
      <c r="B7" s="20" t="s">
        <v>82</v>
      </c>
      <c r="C7" s="144" t="s">
        <v>8</v>
      </c>
      <c r="D7" s="101">
        <f>[1]Kruft!C17</f>
        <v>95</v>
      </c>
      <c r="E7" s="101">
        <f>[1]Kruft!E17</f>
        <v>96</v>
      </c>
      <c r="F7" s="101">
        <f>[1]Kruft!G17</f>
        <v>98</v>
      </c>
      <c r="G7" s="101">
        <f>[1]Kruft!I17</f>
        <v>98</v>
      </c>
      <c r="H7" s="101">
        <f>[1]Kruft!K17</f>
        <v>95</v>
      </c>
      <c r="I7" s="101">
        <f>[1]Kruft!M17</f>
        <v>97</v>
      </c>
      <c r="J7" s="145"/>
      <c r="K7" s="146">
        <f t="shared" si="0"/>
        <v>579</v>
      </c>
    </row>
    <row r="8" spans="1:11" ht="15.75">
      <c r="A8" s="143">
        <v>4</v>
      </c>
      <c r="B8" s="20" t="s">
        <v>83</v>
      </c>
      <c r="C8" s="144" t="s">
        <v>8</v>
      </c>
      <c r="D8" s="101">
        <f>[1]Kruft!C16</f>
        <v>97</v>
      </c>
      <c r="E8" s="145"/>
      <c r="F8" s="101">
        <f>[1]Kruft!G16</f>
        <v>99</v>
      </c>
      <c r="G8" s="101">
        <f>[1]Kruft!I16</f>
        <v>95</v>
      </c>
      <c r="H8" s="101">
        <f>[1]Kruft!K16</f>
        <v>97</v>
      </c>
      <c r="I8" s="101">
        <f>[1]Kruft!M16</f>
        <v>95</v>
      </c>
      <c r="J8" s="101">
        <f>[1]Kruft!O16</f>
        <v>93</v>
      </c>
      <c r="K8" s="146">
        <f t="shared" si="0"/>
        <v>576</v>
      </c>
    </row>
    <row r="9" spans="1:11" ht="15.75">
      <c r="A9" s="143">
        <v>5</v>
      </c>
      <c r="B9" s="27" t="s">
        <v>84</v>
      </c>
      <c r="C9" s="144" t="s">
        <v>14</v>
      </c>
      <c r="D9" s="101">
        <f>'[1]Bell ++Wehr'!$C$26</f>
        <v>94</v>
      </c>
      <c r="E9" s="101">
        <f>'[1]Bell ++Wehr'!$E$26</f>
        <v>97</v>
      </c>
      <c r="F9" s="101">
        <f>'[1]Bell ++Wehr'!$G$26</f>
        <v>94</v>
      </c>
      <c r="G9" s="101">
        <f>'[1]Bell ++Wehr'!$I$26</f>
        <v>95</v>
      </c>
      <c r="H9" s="101">
        <f>'[1]Bell ++Wehr'!$K$26</f>
        <v>96</v>
      </c>
      <c r="I9" s="145"/>
      <c r="J9" s="101">
        <f>'[1]Bell ++Wehr'!$O$26</f>
        <v>97</v>
      </c>
      <c r="K9" s="146">
        <f t="shared" si="0"/>
        <v>573</v>
      </c>
    </row>
    <row r="10" spans="1:11" ht="15.75">
      <c r="A10" s="143">
        <v>6</v>
      </c>
      <c r="B10" s="20" t="s">
        <v>85</v>
      </c>
      <c r="C10" s="144" t="s">
        <v>20</v>
      </c>
      <c r="D10" s="101">
        <f>[1]Nickenich!C9</f>
        <v>97</v>
      </c>
      <c r="E10" s="101">
        <f>[1]Nickenich!E9</f>
        <v>95</v>
      </c>
      <c r="F10" s="101">
        <f>[1]Nickenich!G9</f>
        <v>98</v>
      </c>
      <c r="G10" s="145"/>
      <c r="H10" s="101">
        <f>[1]Nickenich!K9</f>
        <v>93</v>
      </c>
      <c r="I10" s="101">
        <f>[1]Nickenich!M9</f>
        <v>92</v>
      </c>
      <c r="J10" s="101">
        <f>[1]Nickenich!O9</f>
        <v>95</v>
      </c>
      <c r="K10" s="146">
        <f t="shared" si="0"/>
        <v>570</v>
      </c>
    </row>
    <row r="11" spans="1:11" ht="15.75">
      <c r="A11" s="143">
        <v>7</v>
      </c>
      <c r="B11" s="147" t="s">
        <v>86</v>
      </c>
      <c r="C11" s="148" t="s">
        <v>3</v>
      </c>
      <c r="D11" s="101">
        <f>[1]Alzheim!$C$7</f>
        <v>97</v>
      </c>
      <c r="E11" s="101">
        <f>[1]Alzheim!$E$7</f>
        <v>98</v>
      </c>
      <c r="F11" s="101">
        <f>[1]Alzheim!$G$7</f>
        <v>94</v>
      </c>
      <c r="G11" s="101">
        <f>[1]Alzheim!$I$7</f>
        <v>93</v>
      </c>
      <c r="H11" s="101">
        <f>[1]Alzheim!$K$7</f>
        <v>93</v>
      </c>
      <c r="I11" s="101">
        <f>[1]Alzheim!$M$7</f>
        <v>95</v>
      </c>
      <c r="J11" s="145"/>
      <c r="K11" s="146">
        <f t="shared" si="0"/>
        <v>570</v>
      </c>
    </row>
    <row r="12" spans="1:11" ht="15.75">
      <c r="A12" s="143">
        <v>8</v>
      </c>
      <c r="B12" s="27" t="s">
        <v>87</v>
      </c>
      <c r="C12" s="144" t="s">
        <v>14</v>
      </c>
      <c r="D12" s="101">
        <f>'[1]Bell ++Wehr'!C20</f>
        <v>96</v>
      </c>
      <c r="E12" s="101">
        <f>'[1]Bell ++Wehr'!E20</f>
        <v>95</v>
      </c>
      <c r="F12" s="145"/>
      <c r="G12" s="149">
        <f>'[1]Bell ++Wehr'!I20</f>
        <v>95</v>
      </c>
      <c r="H12" s="101">
        <f>'[1]Bell ++Wehr'!K20</f>
        <v>94</v>
      </c>
      <c r="I12" s="101">
        <f>'[1]Bell ++Wehr'!M20</f>
        <v>93</v>
      </c>
      <c r="J12" s="101">
        <f>'[1]Bell ++Wehr'!O20</f>
        <v>95</v>
      </c>
      <c r="K12" s="146">
        <f t="shared" si="0"/>
        <v>568</v>
      </c>
    </row>
    <row r="13" spans="1:11" ht="15.75">
      <c r="A13" s="143">
        <v>9</v>
      </c>
      <c r="B13" s="27" t="s">
        <v>88</v>
      </c>
      <c r="C13" s="144" t="s">
        <v>14</v>
      </c>
      <c r="D13" s="101">
        <f>'[1]Bell ++Wehr'!C18</f>
        <v>96</v>
      </c>
      <c r="E13" s="101">
        <f>'[1]Bell ++Wehr'!E18</f>
        <v>95</v>
      </c>
      <c r="F13" s="101">
        <f>'[1]Bell ++Wehr'!G18</f>
        <v>95</v>
      </c>
      <c r="G13" s="101">
        <f>'[1]Bell ++Wehr'!I18</f>
        <v>93</v>
      </c>
      <c r="H13" s="101">
        <f>'[1]Bell ++Wehr'!K18</f>
        <v>92</v>
      </c>
      <c r="I13" s="145"/>
      <c r="J13" s="101">
        <f>'[1]Bell ++Wehr'!O18</f>
        <v>95</v>
      </c>
      <c r="K13" s="146">
        <f t="shared" si="0"/>
        <v>566</v>
      </c>
    </row>
    <row r="14" spans="1:11" ht="15.75">
      <c r="A14" s="143">
        <v>10</v>
      </c>
      <c r="B14" s="20" t="s">
        <v>89</v>
      </c>
      <c r="C14" s="144" t="s">
        <v>20</v>
      </c>
      <c r="D14" s="101">
        <f>[1]Nickenich!C7</f>
        <v>92</v>
      </c>
      <c r="E14" s="145"/>
      <c r="F14" s="101">
        <f>[1]Nickenich!G7</f>
        <v>95</v>
      </c>
      <c r="G14" s="101">
        <f>[1]Nickenich!I7</f>
        <v>92</v>
      </c>
      <c r="H14" s="101">
        <v>96</v>
      </c>
      <c r="I14" s="101">
        <f>[1]Nickenich!M7</f>
        <v>95</v>
      </c>
      <c r="J14" s="101">
        <f>[1]Nickenich!O7</f>
        <v>95</v>
      </c>
      <c r="K14" s="146">
        <f t="shared" si="0"/>
        <v>565</v>
      </c>
    </row>
    <row r="15" spans="1:11" ht="15.75">
      <c r="A15" s="143">
        <v>11</v>
      </c>
      <c r="B15" s="27" t="s">
        <v>90</v>
      </c>
      <c r="C15" s="144" t="s">
        <v>14</v>
      </c>
      <c r="D15" s="101">
        <f>'[1]Bell ++Wehr'!C16</f>
        <v>98</v>
      </c>
      <c r="E15" s="101">
        <f>'[1]Bell ++Wehr'!E16</f>
        <v>91</v>
      </c>
      <c r="F15" s="145"/>
      <c r="G15" s="101">
        <f>'[1]Bell ++Wehr'!I16</f>
        <v>94</v>
      </c>
      <c r="H15" s="101">
        <f>'[1]Bell ++Wehr'!K16</f>
        <v>95</v>
      </c>
      <c r="I15" s="101">
        <f>'[1]Bell ++Wehr'!M16</f>
        <v>96</v>
      </c>
      <c r="J15" s="101">
        <f>'[1]Bell ++Wehr'!O16</f>
        <v>91</v>
      </c>
      <c r="K15" s="146">
        <f t="shared" si="0"/>
        <v>565</v>
      </c>
    </row>
    <row r="16" spans="1:11" ht="15.75">
      <c r="A16" s="143">
        <v>12</v>
      </c>
      <c r="B16" s="27" t="s">
        <v>91</v>
      </c>
      <c r="C16" s="144" t="s">
        <v>24</v>
      </c>
      <c r="D16" s="6">
        <f>[1]Miesenheim!C8</f>
        <v>95</v>
      </c>
      <c r="E16" s="6">
        <f>[1]Miesenheim!E8</f>
        <v>93</v>
      </c>
      <c r="F16" s="6">
        <f>[1]Miesenheim!G8</f>
        <v>92</v>
      </c>
      <c r="G16" s="6">
        <f>[1]Miesenheim!I8</f>
        <v>95</v>
      </c>
      <c r="H16" s="6">
        <f>[1]Miesenheim!K8</f>
        <v>95</v>
      </c>
      <c r="I16" s="41"/>
      <c r="J16" s="6">
        <f>[1]Miesenheim!O8</f>
        <v>95</v>
      </c>
      <c r="K16" s="146">
        <f t="shared" si="0"/>
        <v>565</v>
      </c>
    </row>
    <row r="17" spans="1:11" ht="15.75">
      <c r="A17" s="143">
        <v>13</v>
      </c>
      <c r="B17" s="27" t="s">
        <v>92</v>
      </c>
      <c r="C17" s="144" t="s">
        <v>14</v>
      </c>
      <c r="D17" s="101">
        <f>'[1]Bell ++Wehr'!C17</f>
        <v>91</v>
      </c>
      <c r="E17" s="101">
        <f>'[1]Bell ++Wehr'!E17</f>
        <v>93</v>
      </c>
      <c r="F17" s="101">
        <f>'[1]Bell ++Wehr'!G17</f>
        <v>96</v>
      </c>
      <c r="G17" s="101">
        <f>'[1]Bell ++Wehr'!I17</f>
        <v>94</v>
      </c>
      <c r="H17" s="101">
        <f>'[1]Bell ++Wehr'!K17</f>
        <v>94</v>
      </c>
      <c r="I17" s="101">
        <f>'[1]Bell ++Wehr'!M17</f>
        <v>94</v>
      </c>
      <c r="J17" s="145"/>
      <c r="K17" s="146">
        <f t="shared" si="0"/>
        <v>562</v>
      </c>
    </row>
    <row r="18" spans="1:11" ht="15.75">
      <c r="A18" s="143">
        <v>14</v>
      </c>
      <c r="B18" s="147" t="s">
        <v>93</v>
      </c>
      <c r="C18" s="144" t="s">
        <v>8</v>
      </c>
      <c r="D18" s="101">
        <f>[1]Kruft!C20</f>
        <v>91</v>
      </c>
      <c r="E18" s="101">
        <f>[1]Kruft!E20</f>
        <v>90</v>
      </c>
      <c r="F18" s="101">
        <f>[1]Kruft!G20</f>
        <v>93</v>
      </c>
      <c r="G18" s="101">
        <f>[1]Kruft!I20</f>
        <v>95</v>
      </c>
      <c r="H18" s="101">
        <f>[1]Kruft!K20</f>
        <v>95</v>
      </c>
      <c r="I18" s="101">
        <f>[1]Kruft!M20</f>
        <v>90</v>
      </c>
      <c r="J18" s="145"/>
      <c r="K18" s="146">
        <f t="shared" si="0"/>
        <v>554</v>
      </c>
    </row>
    <row r="19" spans="1:11" ht="15.75">
      <c r="A19" s="143">
        <v>15</v>
      </c>
      <c r="B19" s="27" t="s">
        <v>94</v>
      </c>
      <c r="C19" s="144" t="s">
        <v>14</v>
      </c>
      <c r="D19" s="101">
        <f>'[1]Bell ++Wehr'!C21</f>
        <v>94</v>
      </c>
      <c r="E19" s="145"/>
      <c r="F19" s="101">
        <f>'[1]Bell ++Wehr'!G21</f>
        <v>93</v>
      </c>
      <c r="G19" s="101">
        <f>'[1]Bell ++Wehr'!I21</f>
        <v>81</v>
      </c>
      <c r="H19" s="101">
        <f>'[1]Bell ++Wehr'!K21</f>
        <v>91</v>
      </c>
      <c r="I19" s="101">
        <f>'[1]Bell ++Wehr'!M21</f>
        <v>95</v>
      </c>
      <c r="J19" s="101">
        <f>'[1]Bell ++Wehr'!O21</f>
        <v>97</v>
      </c>
      <c r="K19" s="146">
        <f t="shared" si="0"/>
        <v>551</v>
      </c>
    </row>
    <row r="20" spans="1:11" ht="15.75">
      <c r="A20" s="143">
        <v>16</v>
      </c>
      <c r="B20" s="20" t="s">
        <v>95</v>
      </c>
      <c r="C20" s="144" t="s">
        <v>24</v>
      </c>
      <c r="D20" s="101">
        <f>[1]Miesenheim!$C$13</f>
        <v>90</v>
      </c>
      <c r="E20" s="101">
        <f>[1]Miesenheim!$E$13</f>
        <v>91</v>
      </c>
      <c r="F20" s="145"/>
      <c r="G20" s="101">
        <f>[1]Miesenheim!$I$13</f>
        <v>92</v>
      </c>
      <c r="H20" s="101">
        <f>[1]Miesenheim!$K$13</f>
        <v>89</v>
      </c>
      <c r="I20" s="101">
        <f>[1]Miesenheim!$M$13</f>
        <v>93</v>
      </c>
      <c r="J20" s="101">
        <f>[1]Miesenheim!$O$13</f>
        <v>92</v>
      </c>
      <c r="K20" s="146">
        <f t="shared" si="0"/>
        <v>547</v>
      </c>
    </row>
    <row r="21" spans="1:11" ht="15.75" customHeight="1">
      <c r="A21" s="143">
        <v>17</v>
      </c>
      <c r="B21" s="20" t="str">
        <f>[1]Niedermendig!$B$12</f>
        <v>Sesterhenn Christina</v>
      </c>
      <c r="C21" s="144" t="s">
        <v>96</v>
      </c>
      <c r="D21" s="101">
        <f>[1]Niedermendig!$C$12</f>
        <v>91</v>
      </c>
      <c r="E21" s="101">
        <f>[1]Niedermendig!$E$12</f>
        <v>92</v>
      </c>
      <c r="F21" s="101">
        <f>[1]Niedermendig!$G$12</f>
        <v>89</v>
      </c>
      <c r="G21" s="145"/>
      <c r="H21" s="101">
        <f>[1]Niedermendig!$K$12</f>
        <v>90</v>
      </c>
      <c r="I21" s="101">
        <f>[1]Niedermendig!$M$12</f>
        <v>87</v>
      </c>
      <c r="J21" s="101">
        <f>[1]Niedermendig!$O$12</f>
        <v>96</v>
      </c>
      <c r="K21" s="146">
        <f t="shared" si="0"/>
        <v>545</v>
      </c>
    </row>
    <row r="22" spans="1:11" ht="15.75">
      <c r="A22" s="143">
        <v>18</v>
      </c>
      <c r="B22" s="20" t="s">
        <v>46</v>
      </c>
      <c r="C22" s="144" t="s">
        <v>2</v>
      </c>
      <c r="D22" s="101">
        <f>[1]Kottenheim!C17</f>
        <v>92</v>
      </c>
      <c r="E22" s="101">
        <f>[1]Kottenheim!E17</f>
        <v>86</v>
      </c>
      <c r="F22" s="101">
        <f>[1]Kottenheim!G17</f>
        <v>93</v>
      </c>
      <c r="G22" s="101">
        <f>[1]Kottenheim!I17</f>
        <v>89</v>
      </c>
      <c r="H22" s="101">
        <f>[1]Kottenheim!K17</f>
        <v>94</v>
      </c>
      <c r="I22" s="101">
        <f>[1]Kottenheim!M17</f>
        <v>89</v>
      </c>
      <c r="J22" s="145"/>
      <c r="K22" s="146">
        <f t="shared" si="0"/>
        <v>543</v>
      </c>
    </row>
    <row r="23" spans="1:11" ht="15.75">
      <c r="A23" s="143">
        <v>19</v>
      </c>
      <c r="B23" s="20" t="str">
        <f>[1]Thür!$B$11</f>
        <v>Ohlberger Irene</v>
      </c>
      <c r="C23" s="144" t="s">
        <v>97</v>
      </c>
      <c r="D23" s="145"/>
      <c r="E23" s="101">
        <f>[1]Thür!$E$11</f>
        <v>94</v>
      </c>
      <c r="F23" s="101">
        <f>[1]Thür!$G$11</f>
        <v>93</v>
      </c>
      <c r="G23" s="101">
        <f>[1]Thür!$I$11</f>
        <v>90</v>
      </c>
      <c r="H23" s="101">
        <f>[1]Thür!$K$11</f>
        <v>91</v>
      </c>
      <c r="I23" s="101">
        <f>[1]Thür!$M$11</f>
        <v>88</v>
      </c>
      <c r="J23" s="101">
        <f>[1]Thür!$O$11</f>
        <v>86</v>
      </c>
      <c r="K23" s="146">
        <f t="shared" si="0"/>
        <v>542</v>
      </c>
    </row>
    <row r="24" spans="1:11" ht="15.75">
      <c r="A24" s="143">
        <v>20</v>
      </c>
      <c r="B24" s="20" t="s">
        <v>98</v>
      </c>
      <c r="C24" s="144" t="s">
        <v>25</v>
      </c>
      <c r="D24" s="145"/>
      <c r="E24" s="101">
        <f>[1]Ettringen!E9</f>
        <v>93</v>
      </c>
      <c r="F24" s="101">
        <f>[1]Ettringen!G9</f>
        <v>91</v>
      </c>
      <c r="G24" s="101">
        <f>[1]Ettringen!I9</f>
        <v>90</v>
      </c>
      <c r="H24" s="101">
        <f>[1]Ettringen!K9</f>
        <v>90</v>
      </c>
      <c r="I24" s="101">
        <f>[1]Ettringen!M9</f>
        <v>91</v>
      </c>
      <c r="J24" s="101">
        <f>[1]Ettringen!O9</f>
        <v>85</v>
      </c>
      <c r="K24" s="146">
        <f t="shared" si="0"/>
        <v>540</v>
      </c>
    </row>
    <row r="25" spans="1:11" ht="15.75">
      <c r="A25" s="143">
        <v>21</v>
      </c>
      <c r="B25" s="20" t="s">
        <v>45</v>
      </c>
      <c r="C25" s="144" t="s">
        <v>2</v>
      </c>
      <c r="D25" s="101">
        <f>[1]Kottenheim!C18</f>
        <v>90</v>
      </c>
      <c r="E25" s="145"/>
      <c r="F25" s="101">
        <f>[1]Kottenheim!G18</f>
        <v>90</v>
      </c>
      <c r="G25" s="101">
        <f>[1]Kottenheim!I18</f>
        <v>88</v>
      </c>
      <c r="H25" s="101">
        <f>[1]Kottenheim!K18</f>
        <v>92</v>
      </c>
      <c r="I25" s="101">
        <f>[1]Kottenheim!M18</f>
        <v>89</v>
      </c>
      <c r="J25" s="101">
        <f>[1]Kottenheim!O18</f>
        <v>88</v>
      </c>
      <c r="K25" s="146">
        <f t="shared" si="0"/>
        <v>537</v>
      </c>
    </row>
    <row r="26" spans="1:11" ht="15.75">
      <c r="A26" s="143">
        <v>22</v>
      </c>
      <c r="B26" s="20" t="s">
        <v>99</v>
      </c>
      <c r="C26" s="144" t="s">
        <v>25</v>
      </c>
      <c r="D26" s="101">
        <f>[1]Ettringen!C10</f>
        <v>82</v>
      </c>
      <c r="E26" s="150">
        <f>[1]Ettringen!E10</f>
        <v>88</v>
      </c>
      <c r="F26" s="151"/>
      <c r="G26" s="101">
        <f>[1]Ettringen!I10</f>
        <v>81</v>
      </c>
      <c r="H26" s="150">
        <f>[1]Ettringen!K10</f>
        <v>85</v>
      </c>
      <c r="I26" s="150">
        <f>[1]Ettringen!M10</f>
        <v>90</v>
      </c>
      <c r="J26" s="150">
        <f>[1]Ettringen!$O$10</f>
        <v>89</v>
      </c>
      <c r="K26" s="146">
        <f t="shared" si="0"/>
        <v>515</v>
      </c>
    </row>
    <row r="27" spans="1:11" ht="15.75">
      <c r="A27" s="143">
        <v>23</v>
      </c>
      <c r="B27" s="147" t="s">
        <v>100</v>
      </c>
      <c r="C27" s="144" t="s">
        <v>24</v>
      </c>
      <c r="D27" s="101">
        <f>[1]Miesenheim!$C$11</f>
        <v>90</v>
      </c>
      <c r="E27" s="101">
        <f>[1]Miesenheim!$E$11</f>
        <v>87</v>
      </c>
      <c r="F27" s="101">
        <f>[1]Miesenheim!$G$11</f>
        <v>85</v>
      </c>
      <c r="G27" s="101">
        <f>[1]Miesenheim!$I$11</f>
        <v>75</v>
      </c>
      <c r="H27" s="101">
        <f>[1]Miesenheim!$K$11</f>
        <v>81</v>
      </c>
      <c r="I27" s="101">
        <f>[1]Miesenheim!$M$11</f>
        <v>81</v>
      </c>
      <c r="J27" s="145"/>
      <c r="K27" s="146">
        <f t="shared" si="0"/>
        <v>499</v>
      </c>
    </row>
    <row r="28" spans="1:11" ht="15.75">
      <c r="A28" s="143">
        <v>24</v>
      </c>
      <c r="B28" s="22" t="s">
        <v>42</v>
      </c>
      <c r="C28" s="153" t="s">
        <v>2</v>
      </c>
      <c r="D28" s="151"/>
      <c r="E28" s="150">
        <f>[1]Kottenheim!E16</f>
        <v>73</v>
      </c>
      <c r="F28" s="150">
        <f>[1]Kottenheim!G16</f>
        <v>86</v>
      </c>
      <c r="G28" s="150">
        <f>[1]Kottenheim!I16</f>
        <v>86</v>
      </c>
      <c r="H28" s="150">
        <f>[1]Kottenheim!K16</f>
        <v>80</v>
      </c>
      <c r="I28" s="150">
        <f>[1]Kottenheim!M16</f>
        <v>77</v>
      </c>
      <c r="J28" s="150">
        <f>[1]Kottenheim!O16</f>
        <v>78</v>
      </c>
      <c r="K28" s="154">
        <f t="shared" si="0"/>
        <v>480</v>
      </c>
    </row>
    <row r="29" spans="1:11" ht="15.75">
      <c r="A29" s="143">
        <v>25</v>
      </c>
      <c r="B29" s="20" t="s">
        <v>101</v>
      </c>
      <c r="C29" s="144" t="s">
        <v>8</v>
      </c>
      <c r="D29" s="101">
        <f>[1]Kruft!C18</f>
        <v>71</v>
      </c>
      <c r="E29" s="101">
        <f>[1]Kruft!E18</f>
        <v>93</v>
      </c>
      <c r="F29" s="101">
        <f>[1]Kruft!G18</f>
        <v>93</v>
      </c>
      <c r="G29" s="145"/>
      <c r="H29" s="101">
        <f>[1]Kruft!K18</f>
        <v>87</v>
      </c>
      <c r="I29" s="101">
        <f>[1]Kruft!M18</f>
        <v>0</v>
      </c>
      <c r="J29" s="101">
        <f>[1]Kruft!O18</f>
        <v>93</v>
      </c>
      <c r="K29" s="154">
        <f t="shared" si="0"/>
        <v>437</v>
      </c>
    </row>
    <row r="30" spans="1:11" ht="15.75">
      <c r="A30" s="143">
        <v>26</v>
      </c>
      <c r="B30" s="27" t="s">
        <v>102</v>
      </c>
      <c r="C30" s="144" t="s">
        <v>24</v>
      </c>
      <c r="D30" s="6">
        <f>[1]Miesenheim!C7</f>
        <v>97</v>
      </c>
      <c r="E30" s="6">
        <f>[1]Miesenheim!E7</f>
        <v>95</v>
      </c>
      <c r="F30" s="6">
        <f>[1]Miesenheim!G7</f>
        <v>94</v>
      </c>
      <c r="G30" s="6">
        <f>[1]Miesenheim!I7</f>
        <v>91</v>
      </c>
      <c r="H30" s="41">
        <f>[1]Miesenheim!K7</f>
        <v>0</v>
      </c>
      <c r="I30" s="6">
        <f>[1]Miesenheim!M7</f>
        <v>0</v>
      </c>
      <c r="J30" s="6">
        <f>[1]Miesenheim!O7</f>
        <v>0</v>
      </c>
      <c r="K30" s="154">
        <f t="shared" si="0"/>
        <v>377</v>
      </c>
    </row>
    <row r="31" spans="1:11" ht="15.75">
      <c r="A31" s="143">
        <v>27</v>
      </c>
      <c r="B31" s="27" t="s">
        <v>103</v>
      </c>
      <c r="C31" s="144" t="s">
        <v>104</v>
      </c>
      <c r="D31" s="155">
        <f>'[1]Bell ++Wehr'!C41</f>
        <v>0</v>
      </c>
      <c r="E31" s="156">
        <f>'[1]Bell ++Wehr'!E41</f>
        <v>92</v>
      </c>
      <c r="F31" s="156">
        <f>'[1]Bell ++Wehr'!G41</f>
        <v>92</v>
      </c>
      <c r="G31" s="156">
        <f>'[1]Bell ++Wehr'!I41</f>
        <v>93</v>
      </c>
      <c r="H31" s="101">
        <f>'[1]Bell ++Wehr'!K41</f>
        <v>0</v>
      </c>
      <c r="I31" s="101">
        <f>'[1]Bell ++Wehr'!M41</f>
        <v>0</v>
      </c>
      <c r="J31" s="156">
        <f>'[1]Bell ++Wehr'!O41</f>
        <v>89</v>
      </c>
      <c r="K31" s="154">
        <f t="shared" si="0"/>
        <v>366</v>
      </c>
    </row>
    <row r="32" spans="1:11" ht="15.75">
      <c r="A32" s="143">
        <v>28</v>
      </c>
      <c r="B32" s="27" t="s">
        <v>105</v>
      </c>
      <c r="C32" s="144" t="s">
        <v>104</v>
      </c>
      <c r="D32" s="155">
        <f>'[1]Bell ++Wehr'!C42</f>
        <v>0</v>
      </c>
      <c r="E32" s="156">
        <f>'[1]Bell ++Wehr'!E42</f>
        <v>93</v>
      </c>
      <c r="F32" s="156">
        <f>'[1]Bell ++Wehr'!G42</f>
        <v>96</v>
      </c>
      <c r="G32" s="156">
        <f>'[1]Bell ++Wehr'!I42</f>
        <v>90</v>
      </c>
      <c r="H32" s="101">
        <f>'[1]Bell ++Wehr'!K42</f>
        <v>0</v>
      </c>
      <c r="I32" s="101">
        <f>'[1]Bell ++Wehr'!M42</f>
        <v>0</v>
      </c>
      <c r="J32" s="156">
        <f>'[1]Bell ++Wehr'!O42</f>
        <v>86</v>
      </c>
      <c r="K32" s="154">
        <f t="shared" si="0"/>
        <v>365</v>
      </c>
    </row>
    <row r="33" spans="1:11" ht="15.75">
      <c r="A33" s="143">
        <v>29</v>
      </c>
      <c r="B33" s="27" t="s">
        <v>106</v>
      </c>
      <c r="C33" s="157" t="s">
        <v>14</v>
      </c>
      <c r="D33" s="101">
        <f>'[1]Bell ++Wehr'!C19</f>
        <v>88</v>
      </c>
      <c r="E33" s="101">
        <f>'[1]Bell ++Wehr'!E19</f>
        <v>90</v>
      </c>
      <c r="F33" s="101">
        <f>'[1]Bell ++Wehr'!G19</f>
        <v>88</v>
      </c>
      <c r="G33" s="145">
        <f>'[1]Bell ++Wehr'!I19</f>
        <v>0</v>
      </c>
      <c r="H33" s="101">
        <f>'[1]Bell ++Wehr'!K19</f>
        <v>0</v>
      </c>
      <c r="I33" s="101">
        <f>'[1]Bell ++Wehr'!M19</f>
        <v>89</v>
      </c>
      <c r="J33" s="145">
        <f>'[1]Bell ++Wehr'!O19</f>
        <v>0</v>
      </c>
      <c r="K33" s="154">
        <f t="shared" si="0"/>
        <v>355</v>
      </c>
    </row>
    <row r="34" spans="1:11" ht="15.75">
      <c r="A34" s="143">
        <v>30</v>
      </c>
      <c r="B34" s="20" t="s">
        <v>107</v>
      </c>
      <c r="C34" s="157" t="s">
        <v>8</v>
      </c>
      <c r="D34" s="145">
        <f>[1]Kruft!C19</f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58">
        <f t="shared" si="0"/>
        <v>0</v>
      </c>
    </row>
  </sheetData>
  <protectedRanges>
    <protectedRange password="DB83" sqref="B31" name="Bereich2_2"/>
    <protectedRange password="DB83" sqref="B31" name="Bereich1_2"/>
  </protectedRanges>
  <mergeCells count="1">
    <mergeCell ref="A1:K1"/>
  </mergeCells>
  <pageMargins left="0.98425196850393704" right="0.98425196850393704" top="0.78740157480314965" bottom="0.78740157480314965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0F32-74B2-4AB5-A36C-4E4B4744FA5E}">
  <dimension ref="A1:K62"/>
  <sheetViews>
    <sheetView zoomScaleNormal="100" workbookViewId="0">
      <selection activeCell="M11" sqref="M11"/>
    </sheetView>
  </sheetViews>
  <sheetFormatPr baseColWidth="10" defaultRowHeight="15"/>
  <cols>
    <col min="1" max="1" width="3.140625" bestFit="1" customWidth="1"/>
    <col min="2" max="2" width="22.42578125" bestFit="1" customWidth="1"/>
    <col min="3" max="3" width="13.140625" customWidth="1"/>
    <col min="4" max="4" width="8.7109375" bestFit="1" customWidth="1"/>
    <col min="5" max="5" width="9.7109375" customWidth="1"/>
    <col min="6" max="10" width="8.7109375" bestFit="1" customWidth="1"/>
  </cols>
  <sheetData>
    <row r="1" spans="1:11" ht="18">
      <c r="A1" s="240" t="s">
        <v>151</v>
      </c>
      <c r="B1" s="240"/>
      <c r="C1" s="240"/>
      <c r="D1" s="240"/>
      <c r="E1" s="240"/>
      <c r="F1" s="240"/>
      <c r="G1" s="240"/>
      <c r="H1" s="240"/>
      <c r="I1" s="240"/>
      <c r="J1" s="240"/>
      <c r="K1" s="243"/>
    </row>
    <row r="2" spans="1:11" ht="16.5">
      <c r="A2" s="160"/>
      <c r="B2" s="160"/>
      <c r="C2" s="205"/>
      <c r="D2" s="162">
        <v>45248</v>
      </c>
      <c r="E2" s="162">
        <v>45255</v>
      </c>
      <c r="F2" s="162">
        <v>45269</v>
      </c>
      <c r="G2" s="162">
        <v>45339</v>
      </c>
      <c r="H2" s="162">
        <v>45346</v>
      </c>
      <c r="I2" s="162">
        <v>45360</v>
      </c>
      <c r="J2" s="162">
        <v>45367</v>
      </c>
      <c r="K2" s="170"/>
    </row>
    <row r="3" spans="1:11">
      <c r="A3" s="171"/>
      <c r="B3" s="132"/>
      <c r="C3" s="172"/>
      <c r="D3" s="136" t="s">
        <v>2</v>
      </c>
      <c r="E3" s="136" t="s">
        <v>3</v>
      </c>
      <c r="F3" s="136" t="s">
        <v>50</v>
      </c>
      <c r="G3" s="136" t="s">
        <v>5</v>
      </c>
      <c r="H3" s="136" t="s">
        <v>6</v>
      </c>
      <c r="I3" s="136" t="s">
        <v>20</v>
      </c>
      <c r="J3" s="136" t="s">
        <v>8</v>
      </c>
      <c r="K3" s="173"/>
    </row>
    <row r="4" spans="1:11">
      <c r="A4" s="138" t="s">
        <v>9</v>
      </c>
      <c r="B4" s="174" t="s">
        <v>10</v>
      </c>
      <c r="C4" s="175" t="s">
        <v>11</v>
      </c>
      <c r="D4" s="176" t="s">
        <v>12</v>
      </c>
      <c r="E4" s="177" t="s">
        <v>12</v>
      </c>
      <c r="F4" s="141" t="s">
        <v>12</v>
      </c>
      <c r="G4" s="141" t="s">
        <v>12</v>
      </c>
      <c r="H4" s="141" t="s">
        <v>12</v>
      </c>
      <c r="I4" s="141" t="s">
        <v>12</v>
      </c>
      <c r="J4" s="141" t="s">
        <v>12</v>
      </c>
      <c r="K4" s="142" t="s">
        <v>13</v>
      </c>
    </row>
    <row r="5" spans="1:11" ht="15.75">
      <c r="A5" s="143">
        <v>1</v>
      </c>
      <c r="B5" s="20" t="s">
        <v>108</v>
      </c>
      <c r="C5" s="178" t="s">
        <v>6</v>
      </c>
      <c r="D5" s="156">
        <f>[1]Rieden!C10</f>
        <v>98</v>
      </c>
      <c r="E5" s="156">
        <f>[1]Rieden!E10</f>
        <v>100</v>
      </c>
      <c r="F5" s="156">
        <f>[1]Rieden!G10</f>
        <v>100</v>
      </c>
      <c r="G5" s="156">
        <f>[1]Rieden!I10</f>
        <v>99</v>
      </c>
      <c r="H5" s="156">
        <f>[1]Rieden!K10</f>
        <v>100</v>
      </c>
      <c r="I5" s="155"/>
      <c r="J5" s="156">
        <f>[1]Rieden!O10</f>
        <v>98</v>
      </c>
      <c r="K5" s="179">
        <f t="shared" ref="K5:K35" si="0">SUM(D5:J5)</f>
        <v>595</v>
      </c>
    </row>
    <row r="6" spans="1:11" ht="15.75">
      <c r="A6" s="143">
        <v>2</v>
      </c>
      <c r="B6" s="20" t="s">
        <v>109</v>
      </c>
      <c r="C6" s="180" t="s">
        <v>104</v>
      </c>
      <c r="D6" s="38">
        <f>'[1]Bell ++Wehr'!$C$37</f>
        <v>100</v>
      </c>
      <c r="E6" s="38">
        <f>'[1]Bell ++Wehr'!$E$37</f>
        <v>98</v>
      </c>
      <c r="F6" s="38">
        <f>'[1]Bell ++Wehr'!$G$37</f>
        <v>98</v>
      </c>
      <c r="G6" s="39"/>
      <c r="H6" s="38">
        <f>'[1]Bell ++Wehr'!$K$37</f>
        <v>97</v>
      </c>
      <c r="I6" s="38">
        <f>'[1]Bell ++Wehr'!$M$37</f>
        <v>98</v>
      </c>
      <c r="J6" s="181">
        <f>'[1]Bell ++Wehr'!$O$37</f>
        <v>98</v>
      </c>
      <c r="K6" s="179">
        <f t="shared" si="0"/>
        <v>589</v>
      </c>
    </row>
    <row r="7" spans="1:11" ht="15.75">
      <c r="A7" s="143">
        <v>3</v>
      </c>
      <c r="B7" s="27" t="s">
        <v>110</v>
      </c>
      <c r="C7" s="180" t="s">
        <v>104</v>
      </c>
      <c r="D7" s="38">
        <f>'[1]Bell ++Wehr'!C38</f>
        <v>95</v>
      </c>
      <c r="E7" s="39"/>
      <c r="F7" s="38">
        <f>'[1]Bell ++Wehr'!G38</f>
        <v>99</v>
      </c>
      <c r="G7" s="38">
        <f>'[1]Bell ++Wehr'!I38</f>
        <v>99</v>
      </c>
      <c r="H7" s="38">
        <f>'[1]Bell ++Wehr'!K38</f>
        <v>99</v>
      </c>
      <c r="I7" s="38">
        <f>'[1]Bell ++Wehr'!M38</f>
        <v>98</v>
      </c>
      <c r="J7" s="38">
        <f>'[1]Bell ++Wehr'!O38</f>
        <v>97</v>
      </c>
      <c r="K7" s="179">
        <f t="shared" si="0"/>
        <v>587</v>
      </c>
    </row>
    <row r="8" spans="1:11" ht="15.75">
      <c r="A8" s="143">
        <v>4</v>
      </c>
      <c r="B8" s="20" t="s">
        <v>111</v>
      </c>
      <c r="C8" s="178" t="s">
        <v>6</v>
      </c>
      <c r="D8" s="156">
        <f>[1]Rieden!C9</f>
        <v>97</v>
      </c>
      <c r="E8" s="156">
        <f>[1]Rieden!E9</f>
        <v>98</v>
      </c>
      <c r="F8" s="155"/>
      <c r="G8" s="156">
        <f>[1]Rieden!I9</f>
        <v>98</v>
      </c>
      <c r="H8" s="156">
        <f>[1]Rieden!K9</f>
        <v>96</v>
      </c>
      <c r="I8" s="156">
        <f>[1]Rieden!M9</f>
        <v>98</v>
      </c>
      <c r="J8" s="156">
        <f>[1]Rieden!O9</f>
        <v>100</v>
      </c>
      <c r="K8" s="179">
        <f t="shared" si="0"/>
        <v>587</v>
      </c>
    </row>
    <row r="9" spans="1:11" ht="15.75">
      <c r="A9" s="143">
        <v>5</v>
      </c>
      <c r="B9" s="20" t="s">
        <v>16</v>
      </c>
      <c r="C9" s="180" t="s">
        <v>2</v>
      </c>
      <c r="D9" s="38">
        <f>[1]Kottenheim!C10</f>
        <v>99</v>
      </c>
      <c r="E9" s="38">
        <f>[1]Kottenheim!E10</f>
        <v>97</v>
      </c>
      <c r="F9" s="38">
        <f>[1]Kottenheim!G10</f>
        <v>97</v>
      </c>
      <c r="G9" s="39"/>
      <c r="H9" s="38">
        <f>[1]Kottenheim!K10</f>
        <v>98</v>
      </c>
      <c r="I9" s="38">
        <f>[1]Kottenheim!M10</f>
        <v>98</v>
      </c>
      <c r="J9" s="38">
        <f>[1]Kottenheim!O10</f>
        <v>98</v>
      </c>
      <c r="K9" s="179">
        <f t="shared" si="0"/>
        <v>587</v>
      </c>
    </row>
    <row r="10" spans="1:11" ht="15.75">
      <c r="A10" s="143">
        <v>6</v>
      </c>
      <c r="B10" s="20" t="s">
        <v>112</v>
      </c>
      <c r="C10" s="180" t="s">
        <v>2</v>
      </c>
      <c r="D10" s="38">
        <f>[1]Kottenheim!C6</f>
        <v>98</v>
      </c>
      <c r="E10" s="38">
        <f>[1]Kottenheim!E6</f>
        <v>96</v>
      </c>
      <c r="F10" s="38">
        <f>[1]Kottenheim!G6</f>
        <v>98</v>
      </c>
      <c r="G10" s="38">
        <f>[1]Kottenheim!I6</f>
        <v>97</v>
      </c>
      <c r="H10" s="39"/>
      <c r="I10" s="38">
        <f>[1]Kottenheim!M6</f>
        <v>99</v>
      </c>
      <c r="J10" s="38">
        <f>[1]Kottenheim!O6</f>
        <v>98</v>
      </c>
      <c r="K10" s="179">
        <f t="shared" si="0"/>
        <v>586</v>
      </c>
    </row>
    <row r="11" spans="1:11" ht="15.75">
      <c r="A11" s="143">
        <v>7</v>
      </c>
      <c r="B11" s="20" t="s">
        <v>15</v>
      </c>
      <c r="C11" s="180" t="s">
        <v>2</v>
      </c>
      <c r="D11" s="38">
        <f>[1]Kottenheim!C7</f>
        <v>97</v>
      </c>
      <c r="E11" s="38">
        <f>[1]Kottenheim!E7</f>
        <v>99</v>
      </c>
      <c r="F11" s="38">
        <f>[1]Kottenheim!G7</f>
        <v>99</v>
      </c>
      <c r="G11" s="38">
        <f>[1]Kottenheim!I7</f>
        <v>98</v>
      </c>
      <c r="H11" s="38">
        <f>[1]Kottenheim!K7</f>
        <v>97</v>
      </c>
      <c r="I11" s="38">
        <f>[1]Kottenheim!M7</f>
        <v>96</v>
      </c>
      <c r="J11" s="39"/>
      <c r="K11" s="179">
        <f t="shared" si="0"/>
        <v>586</v>
      </c>
    </row>
    <row r="12" spans="1:11" ht="15.75">
      <c r="A12" s="143">
        <v>8</v>
      </c>
      <c r="B12" s="20" t="s">
        <v>113</v>
      </c>
      <c r="C12" s="180" t="s">
        <v>8</v>
      </c>
      <c r="D12" s="38">
        <f>[1]Kruft!$C$6</f>
        <v>98</v>
      </c>
      <c r="E12" s="39"/>
      <c r="F12" s="38">
        <f>[1]Kruft!$G$6</f>
        <v>99</v>
      </c>
      <c r="G12" s="38">
        <f>[1]Kruft!$I$6</f>
        <v>96</v>
      </c>
      <c r="H12" s="38">
        <f>[1]Kruft!$K$6</f>
        <v>97</v>
      </c>
      <c r="I12" s="38">
        <f>[1]Kruft!$M$6</f>
        <v>97</v>
      </c>
      <c r="J12" s="38">
        <f>[1]Kruft!$O$6</f>
        <v>98</v>
      </c>
      <c r="K12" s="179">
        <f t="shared" si="0"/>
        <v>585</v>
      </c>
    </row>
    <row r="13" spans="1:11" ht="15.75">
      <c r="A13" s="143">
        <v>9</v>
      </c>
      <c r="B13" s="20" t="s">
        <v>114</v>
      </c>
      <c r="C13" s="180" t="s">
        <v>8</v>
      </c>
      <c r="D13" s="38">
        <f>[1]Kruft!C7</f>
        <v>96</v>
      </c>
      <c r="E13" s="38">
        <f>[1]Kruft!E7</f>
        <v>96</v>
      </c>
      <c r="F13" s="38">
        <f>[1]Kruft!G7</f>
        <v>99</v>
      </c>
      <c r="G13" s="39"/>
      <c r="H13" s="38">
        <f>[1]Kruft!K7</f>
        <v>98</v>
      </c>
      <c r="I13" s="38">
        <f>[1]Kruft!M7</f>
        <v>96</v>
      </c>
      <c r="J13" s="38">
        <f>[1]Kruft!O7</f>
        <v>96</v>
      </c>
      <c r="K13" s="179">
        <f t="shared" si="0"/>
        <v>581</v>
      </c>
    </row>
    <row r="14" spans="1:11" ht="15.75" customHeight="1">
      <c r="A14" s="143">
        <v>10</v>
      </c>
      <c r="B14" s="20" t="s">
        <v>115</v>
      </c>
      <c r="C14" s="180" t="s">
        <v>96</v>
      </c>
      <c r="D14" s="38">
        <f>[1]Niedermendig!C8</f>
        <v>93</v>
      </c>
      <c r="E14" s="38">
        <f>[1]Niedermendig!E8</f>
        <v>95</v>
      </c>
      <c r="F14" s="38">
        <f>[1]Niedermendig!G8</f>
        <v>99</v>
      </c>
      <c r="G14" s="39"/>
      <c r="H14" s="38">
        <f>[1]Niedermendig!K8</f>
        <v>99</v>
      </c>
      <c r="I14" s="38">
        <f>[1]Niedermendig!M8</f>
        <v>97</v>
      </c>
      <c r="J14" s="38">
        <f>[1]Niedermendig!O8</f>
        <v>96</v>
      </c>
      <c r="K14" s="179">
        <f t="shared" si="0"/>
        <v>579</v>
      </c>
    </row>
    <row r="15" spans="1:11" ht="15.75">
      <c r="A15" s="143">
        <v>11</v>
      </c>
      <c r="B15" s="20" t="s">
        <v>116</v>
      </c>
      <c r="C15" s="180" t="s">
        <v>25</v>
      </c>
      <c r="D15" s="39"/>
      <c r="E15" s="38">
        <f>[1]Ettringen!E8</f>
        <v>96</v>
      </c>
      <c r="F15" s="38">
        <f>[1]Ettringen!G8</f>
        <v>97</v>
      </c>
      <c r="G15" s="38">
        <f>[1]Ettringen!I8</f>
        <v>97</v>
      </c>
      <c r="H15" s="38">
        <f>[1]Ettringen!K8</f>
        <v>96</v>
      </c>
      <c r="I15" s="38">
        <f>[1]Ettringen!M8</f>
        <v>95</v>
      </c>
      <c r="J15" s="38">
        <f>[1]Ettringen!O8</f>
        <v>96</v>
      </c>
      <c r="K15" s="179">
        <f t="shared" si="0"/>
        <v>577</v>
      </c>
    </row>
    <row r="16" spans="1:11" ht="15.75" customHeight="1">
      <c r="A16" s="143">
        <v>12</v>
      </c>
      <c r="B16" s="20" t="s">
        <v>117</v>
      </c>
      <c r="C16" s="180" t="s">
        <v>96</v>
      </c>
      <c r="D16" s="38">
        <f>[1]Niedermendig!C10</f>
        <v>97</v>
      </c>
      <c r="E16" s="38">
        <f>[1]Niedermendig!E10</f>
        <v>97</v>
      </c>
      <c r="F16" s="38">
        <f>[1]Niedermendig!G10</f>
        <v>97</v>
      </c>
      <c r="G16" s="38">
        <f>[1]Niedermendig!I10</f>
        <v>94</v>
      </c>
      <c r="H16" s="39"/>
      <c r="I16" s="38">
        <f>[1]Niedermendig!M10</f>
        <v>94</v>
      </c>
      <c r="J16" s="38">
        <f>[1]Niedermendig!O10</f>
        <v>94</v>
      </c>
      <c r="K16" s="179">
        <f t="shared" si="0"/>
        <v>573</v>
      </c>
    </row>
    <row r="17" spans="1:11" ht="15.75">
      <c r="A17" s="143">
        <v>13</v>
      </c>
      <c r="B17" s="20" t="s">
        <v>118</v>
      </c>
      <c r="C17" s="178" t="s">
        <v>6</v>
      </c>
      <c r="D17" s="156">
        <f>[1]Rieden!C17</f>
        <v>94</v>
      </c>
      <c r="E17" s="156">
        <f>[1]Rieden!E17</f>
        <v>98</v>
      </c>
      <c r="F17" s="156">
        <f>[1]Rieden!G17</f>
        <v>95</v>
      </c>
      <c r="G17" s="156">
        <f>[1]Rieden!I17</f>
        <v>93</v>
      </c>
      <c r="H17" s="156">
        <f>[1]Rieden!K17</f>
        <v>96</v>
      </c>
      <c r="I17" s="156">
        <f>[1]Rieden!M17</f>
        <v>97</v>
      </c>
      <c r="J17" s="155"/>
      <c r="K17" s="179">
        <f t="shared" si="0"/>
        <v>573</v>
      </c>
    </row>
    <row r="18" spans="1:11" ht="15.75">
      <c r="A18" s="143">
        <v>14</v>
      </c>
      <c r="B18" s="20" t="s">
        <v>119</v>
      </c>
      <c r="C18" s="180" t="s">
        <v>8</v>
      </c>
      <c r="D18" s="38">
        <f>[1]Kruft!C10</f>
        <v>95</v>
      </c>
      <c r="E18" s="38">
        <f>[1]Kruft!E10</f>
        <v>97</v>
      </c>
      <c r="F18" s="38">
        <f>[1]Kruft!G10</f>
        <v>92</v>
      </c>
      <c r="G18" s="39"/>
      <c r="H18" s="38">
        <f>[1]Kruft!K10</f>
        <v>96</v>
      </c>
      <c r="I18" s="38">
        <f>[1]Kruft!M10</f>
        <v>94</v>
      </c>
      <c r="J18" s="38">
        <f>[1]Kruft!O10</f>
        <v>98</v>
      </c>
      <c r="K18" s="179">
        <f t="shared" si="0"/>
        <v>572</v>
      </c>
    </row>
    <row r="19" spans="1:11" ht="15.75">
      <c r="A19" s="143">
        <v>15</v>
      </c>
      <c r="B19" s="20" t="s">
        <v>120</v>
      </c>
      <c r="C19" s="180" t="s">
        <v>3</v>
      </c>
      <c r="D19" s="38">
        <f>[1]Alzheim!$C$11</f>
        <v>97</v>
      </c>
      <c r="E19" s="38">
        <f>[1]Alzheim!$E$11</f>
        <v>98</v>
      </c>
      <c r="F19" s="38">
        <f>[1]Alzheim!$G$11</f>
        <v>93</v>
      </c>
      <c r="G19" s="39"/>
      <c r="H19" s="38">
        <f>[1]Alzheim!$K$11</f>
        <v>94</v>
      </c>
      <c r="I19" s="38">
        <f>[1]Alzheim!$M$11</f>
        <v>96</v>
      </c>
      <c r="J19" s="38">
        <f>[1]Alzheim!$O$11</f>
        <v>94</v>
      </c>
      <c r="K19" s="179">
        <f t="shared" si="0"/>
        <v>572</v>
      </c>
    </row>
    <row r="20" spans="1:11" ht="15.75">
      <c r="A20" s="143">
        <v>16</v>
      </c>
      <c r="B20" s="20" t="s">
        <v>121</v>
      </c>
      <c r="C20" s="180" t="s">
        <v>24</v>
      </c>
      <c r="D20" s="38">
        <v>92</v>
      </c>
      <c r="E20" s="38">
        <f>[1]Miesenheim!E10</f>
        <v>95</v>
      </c>
      <c r="F20" s="38">
        <f>[1]Miesenheim!G10</f>
        <v>98</v>
      </c>
      <c r="G20" s="38">
        <f>[1]Miesenheim!I10</f>
        <v>93</v>
      </c>
      <c r="H20" s="38">
        <f>[1]Miesenheim!K10</f>
        <v>95</v>
      </c>
      <c r="I20" s="38"/>
      <c r="J20" s="38">
        <f>[1]Miesenheim!O10</f>
        <v>99</v>
      </c>
      <c r="K20" s="179">
        <f t="shared" si="0"/>
        <v>572</v>
      </c>
    </row>
    <row r="21" spans="1:11" ht="15.75">
      <c r="A21" s="143">
        <v>17</v>
      </c>
      <c r="B21" s="20" t="s">
        <v>122</v>
      </c>
      <c r="C21" s="178" t="s">
        <v>6</v>
      </c>
      <c r="D21" s="156">
        <f>[1]Rieden!C16</f>
        <v>94</v>
      </c>
      <c r="E21" s="155"/>
      <c r="F21" s="156">
        <f>[1]Rieden!G16</f>
        <v>95</v>
      </c>
      <c r="G21" s="156">
        <f>[1]Rieden!I16</f>
        <v>95</v>
      </c>
      <c r="H21" s="156">
        <f>[1]Rieden!K16</f>
        <v>96</v>
      </c>
      <c r="I21" s="156">
        <f>[1]Rieden!M16</f>
        <v>95</v>
      </c>
      <c r="J21" s="156">
        <f>[1]Rieden!O16</f>
        <v>97</v>
      </c>
      <c r="K21" s="179">
        <f t="shared" si="0"/>
        <v>572</v>
      </c>
    </row>
    <row r="22" spans="1:11" ht="15.75">
      <c r="A22" s="143">
        <v>18</v>
      </c>
      <c r="B22" s="20" t="s">
        <v>123</v>
      </c>
      <c r="C22" s="180" t="s">
        <v>6</v>
      </c>
      <c r="D22" s="156">
        <f>[1]Rieden!C19</f>
        <v>97</v>
      </c>
      <c r="E22" s="145"/>
      <c r="F22" s="156">
        <f>[1]Rieden!G19</f>
        <v>92</v>
      </c>
      <c r="G22" s="156">
        <f>[1]Rieden!I19</f>
        <v>95</v>
      </c>
      <c r="H22" s="156">
        <f>[1]Rieden!K19</f>
        <v>96</v>
      </c>
      <c r="I22" s="156">
        <f>[1]Rieden!M19</f>
        <v>96</v>
      </c>
      <c r="J22" s="156">
        <f>[1]Rieden!O19</f>
        <v>94</v>
      </c>
      <c r="K22" s="179">
        <f t="shared" si="0"/>
        <v>570</v>
      </c>
    </row>
    <row r="23" spans="1:11" ht="15.75">
      <c r="A23" s="143">
        <v>19</v>
      </c>
      <c r="B23" s="182" t="s">
        <v>124</v>
      </c>
      <c r="C23" s="178" t="s">
        <v>6</v>
      </c>
      <c r="D23" s="156">
        <f>[1]Rieden!C20</f>
        <v>98</v>
      </c>
      <c r="E23" s="156">
        <f>[1]Rieden!E20</f>
        <v>92</v>
      </c>
      <c r="F23" s="156">
        <f>[1]Rieden!G20</f>
        <v>94</v>
      </c>
      <c r="G23" s="156">
        <f>[1]Rieden!I20</f>
        <v>95</v>
      </c>
      <c r="H23" s="156">
        <f>[1]Rieden!K20</f>
        <v>93</v>
      </c>
      <c r="I23" s="156">
        <f>[1]Rieden!M20</f>
        <v>97</v>
      </c>
      <c r="J23" s="155"/>
      <c r="K23" s="179">
        <f t="shared" si="0"/>
        <v>569</v>
      </c>
    </row>
    <row r="24" spans="1:11" ht="15.75">
      <c r="A24" s="143">
        <v>20</v>
      </c>
      <c r="B24" s="182" t="s">
        <v>125</v>
      </c>
      <c r="C24" s="180" t="s">
        <v>8</v>
      </c>
      <c r="D24" s="38">
        <f>[1]Kruft!C8</f>
        <v>97</v>
      </c>
      <c r="E24" s="38">
        <f>[1]Kruft!E8</f>
        <v>93</v>
      </c>
      <c r="F24" s="39"/>
      <c r="G24" s="38">
        <f>[1]Kruft!I8</f>
        <v>96</v>
      </c>
      <c r="H24" s="38">
        <f>[1]Kruft!K8</f>
        <v>95</v>
      </c>
      <c r="I24" s="38">
        <v>92</v>
      </c>
      <c r="J24" s="38">
        <f>[1]Kruft!O8</f>
        <v>96</v>
      </c>
      <c r="K24" s="179">
        <f t="shared" si="0"/>
        <v>569</v>
      </c>
    </row>
    <row r="25" spans="1:11" ht="15.75">
      <c r="A25" s="143">
        <v>21</v>
      </c>
      <c r="B25" s="182" t="s">
        <v>19</v>
      </c>
      <c r="C25" s="180" t="s">
        <v>2</v>
      </c>
      <c r="D25" s="42">
        <f>[1]Kottenheim!C8</f>
        <v>94</v>
      </c>
      <c r="E25" s="42">
        <f>[1]Kottenheim!E8</f>
        <v>93</v>
      </c>
      <c r="F25" s="42">
        <f>[1]Kottenheim!G8</f>
        <v>95</v>
      </c>
      <c r="G25" s="42">
        <f>[1]Kottenheim!I8</f>
        <v>95</v>
      </c>
      <c r="H25" s="42">
        <f>[1]Kottenheim!K8</f>
        <v>95</v>
      </c>
      <c r="I25" s="42">
        <f>[1]Kottenheim!M8</f>
        <v>96</v>
      </c>
      <c r="J25" s="43"/>
      <c r="K25" s="183">
        <f t="shared" si="0"/>
        <v>568</v>
      </c>
    </row>
    <row r="26" spans="1:11" ht="15.75">
      <c r="A26" s="143">
        <v>22</v>
      </c>
      <c r="B26" s="20" t="str">
        <f>[1]Thür!B8</f>
        <v>Müller Timo</v>
      </c>
      <c r="C26" s="184" t="s">
        <v>97</v>
      </c>
      <c r="D26" s="6">
        <f>[1]Thür!C8</f>
        <v>91</v>
      </c>
      <c r="E26" s="41"/>
      <c r="F26" s="6">
        <f>[1]Thür!G8</f>
        <v>97</v>
      </c>
      <c r="G26" s="6">
        <f>[1]Thür!I8</f>
        <v>92</v>
      </c>
      <c r="H26" s="6">
        <f>[1]Thür!K8</f>
        <v>96</v>
      </c>
      <c r="I26" s="6">
        <f>[1]Thür!M8</f>
        <v>95</v>
      </c>
      <c r="J26" s="6">
        <f>[1]Thür!O8</f>
        <v>96</v>
      </c>
      <c r="K26" s="158">
        <f t="shared" si="0"/>
        <v>567</v>
      </c>
    </row>
    <row r="27" spans="1:11" ht="15.75" customHeight="1">
      <c r="A27" s="143">
        <v>23</v>
      </c>
      <c r="B27" s="20" t="s">
        <v>126</v>
      </c>
      <c r="C27" s="185" t="s">
        <v>96</v>
      </c>
      <c r="D27" s="6">
        <f>[1]Niedermendig!C7</f>
        <v>94</v>
      </c>
      <c r="E27" s="6">
        <f>[1]Niedermendig!E7</f>
        <v>94</v>
      </c>
      <c r="F27" s="41"/>
      <c r="G27" s="6">
        <f>[1]Niedermendig!I7</f>
        <v>93</v>
      </c>
      <c r="H27" s="6">
        <f>[1]Niedermendig!K7</f>
        <v>96</v>
      </c>
      <c r="I27" s="6">
        <f>[1]Niedermendig!M7</f>
        <v>96</v>
      </c>
      <c r="J27" s="6">
        <f>[1]Niedermendig!O7</f>
        <v>94</v>
      </c>
      <c r="K27" s="158">
        <f t="shared" si="0"/>
        <v>567</v>
      </c>
    </row>
    <row r="28" spans="1:11" ht="15.75">
      <c r="A28" s="143">
        <v>24</v>
      </c>
      <c r="B28" s="20" t="s">
        <v>127</v>
      </c>
      <c r="C28" s="185" t="s">
        <v>3</v>
      </c>
      <c r="D28" s="6">
        <f>[1]Alzheim!$C$10</f>
        <v>94</v>
      </c>
      <c r="E28" s="6">
        <f>[1]Alzheim!$E$10</f>
        <v>97</v>
      </c>
      <c r="F28" s="6">
        <f>[1]Alzheim!$G$10</f>
        <v>94</v>
      </c>
      <c r="G28" s="6">
        <f>[1]Alzheim!$I$10</f>
        <v>97</v>
      </c>
      <c r="H28" s="6">
        <f>[1]Alzheim!$K$10</f>
        <v>94</v>
      </c>
      <c r="I28" s="6">
        <f>[1]Alzheim!$M$10</f>
        <v>90</v>
      </c>
      <c r="J28" s="41"/>
      <c r="K28" s="158">
        <f t="shared" si="0"/>
        <v>566</v>
      </c>
    </row>
    <row r="29" spans="1:11" ht="15.75">
      <c r="A29" s="143">
        <v>25</v>
      </c>
      <c r="B29" s="20" t="s">
        <v>128</v>
      </c>
      <c r="C29" s="178" t="s">
        <v>6</v>
      </c>
      <c r="D29" s="101">
        <f>[1]Rieden!C11</f>
        <v>97</v>
      </c>
      <c r="E29" s="101">
        <f>[1]Rieden!E11</f>
        <v>94</v>
      </c>
      <c r="F29" s="101">
        <f>[1]Rieden!G11</f>
        <v>94</v>
      </c>
      <c r="G29" s="101">
        <f>[1]Rieden!I11</f>
        <v>96</v>
      </c>
      <c r="H29" s="101">
        <f>[1]Rieden!K11</f>
        <v>91</v>
      </c>
      <c r="I29" s="101">
        <f>[1]Rieden!M11</f>
        <v>92</v>
      </c>
      <c r="J29" s="145"/>
      <c r="K29" s="158">
        <f t="shared" si="0"/>
        <v>564</v>
      </c>
    </row>
    <row r="30" spans="1:11" ht="15.75">
      <c r="A30" s="143">
        <v>26</v>
      </c>
      <c r="B30" s="20" t="str">
        <f>[1]Rieden!$B$21</f>
        <v>Rausch Edi</v>
      </c>
      <c r="C30" s="178" t="s">
        <v>6</v>
      </c>
      <c r="D30" s="186">
        <f>[1]Rieden!$C$21</f>
        <v>91</v>
      </c>
      <c r="E30" s="187"/>
      <c r="F30" s="186">
        <f>[1]Rieden!$G$21</f>
        <v>94</v>
      </c>
      <c r="G30" s="186">
        <f>[1]Rieden!$I$21</f>
        <v>95</v>
      </c>
      <c r="H30" s="188">
        <f>[1]Rieden!$K$21</f>
        <v>93</v>
      </c>
      <c r="I30" s="186">
        <f>[1]Rieden!$M$21</f>
        <v>94</v>
      </c>
      <c r="J30" s="6">
        <f>[1]Rieden!$O$21</f>
        <v>94</v>
      </c>
      <c r="K30" s="189">
        <f t="shared" si="0"/>
        <v>561</v>
      </c>
    </row>
    <row r="31" spans="1:11" ht="15.75">
      <c r="A31" s="143">
        <v>27</v>
      </c>
      <c r="B31" s="20" t="str">
        <f>[1]Thür!B10</f>
        <v>Niessen Jörg</v>
      </c>
      <c r="C31" s="178" t="s">
        <v>97</v>
      </c>
      <c r="D31" s="6">
        <f>[1]Thür!C10</f>
        <v>92</v>
      </c>
      <c r="E31" s="6">
        <f>[1]Thür!E10</f>
        <v>94</v>
      </c>
      <c r="F31" s="6">
        <f>[1]Thür!G10</f>
        <v>92</v>
      </c>
      <c r="G31" s="6">
        <f>[1]Thür!I10</f>
        <v>92</v>
      </c>
      <c r="H31" s="40">
        <f>[1]Thür!K10</f>
        <v>92</v>
      </c>
      <c r="I31" s="41"/>
      <c r="J31" s="6">
        <f>[1]Thür!O10</f>
        <v>96</v>
      </c>
      <c r="K31" s="146">
        <f t="shared" si="0"/>
        <v>558</v>
      </c>
    </row>
    <row r="32" spans="1:11" ht="15.75">
      <c r="A32" s="143">
        <v>28</v>
      </c>
      <c r="B32" s="20" t="s">
        <v>129</v>
      </c>
      <c r="C32" s="178" t="s">
        <v>6</v>
      </c>
      <c r="D32" s="145"/>
      <c r="E32" s="101">
        <f>[1]Rieden!E7</f>
        <v>89</v>
      </c>
      <c r="F32" s="101">
        <f>[1]Rieden!G7</f>
        <v>92</v>
      </c>
      <c r="G32" s="101">
        <f>[1]Rieden!I7</f>
        <v>92</v>
      </c>
      <c r="H32" s="190">
        <f>[1]Rieden!K7</f>
        <v>97</v>
      </c>
      <c r="I32" s="101">
        <f>[1]Rieden!M7</f>
        <v>90</v>
      </c>
      <c r="J32" s="101">
        <f>[1]Rieden!O7</f>
        <v>97</v>
      </c>
      <c r="K32" s="146">
        <f t="shared" si="0"/>
        <v>557</v>
      </c>
    </row>
    <row r="33" spans="1:11" ht="15.75">
      <c r="A33" s="143">
        <v>29</v>
      </c>
      <c r="B33" s="20" t="s">
        <v>130</v>
      </c>
      <c r="C33" s="180" t="s">
        <v>3</v>
      </c>
      <c r="D33" s="6">
        <f>[1]Alzheim!$C$6</f>
        <v>92</v>
      </c>
      <c r="E33" s="41"/>
      <c r="F33" s="6">
        <f>[1]Alzheim!$G$6</f>
        <v>92</v>
      </c>
      <c r="G33" s="6">
        <f>[1]Alzheim!$I$6</f>
        <v>96</v>
      </c>
      <c r="H33" s="40">
        <f>[1]Alzheim!$K$6</f>
        <v>92</v>
      </c>
      <c r="I33" s="6">
        <f>[1]Alzheim!$M$6</f>
        <v>92</v>
      </c>
      <c r="J33" s="6">
        <f>[1]Alzheim!$O$6</f>
        <v>93</v>
      </c>
      <c r="K33" s="146">
        <f t="shared" si="0"/>
        <v>557</v>
      </c>
    </row>
    <row r="34" spans="1:11" ht="15.75">
      <c r="A34" s="143">
        <v>30</v>
      </c>
      <c r="B34" s="191" t="s">
        <v>131</v>
      </c>
      <c r="C34" s="180" t="s">
        <v>104</v>
      </c>
      <c r="D34" s="6">
        <f>'[1]Bell ++Wehr'!C40</f>
        <v>90</v>
      </c>
      <c r="E34" s="41"/>
      <c r="F34" s="6">
        <f>'[1]Bell ++Wehr'!G40</f>
        <v>92</v>
      </c>
      <c r="G34" s="6">
        <f>'[1]Bell ++Wehr'!I40</f>
        <v>90</v>
      </c>
      <c r="H34" s="40">
        <f>'[1]Bell ++Wehr'!K40</f>
        <v>94</v>
      </c>
      <c r="I34" s="6">
        <f>'[1]Bell ++Wehr'!M40</f>
        <v>95</v>
      </c>
      <c r="J34" s="6">
        <f>'[1]Bell ++Wehr'!O40</f>
        <v>92</v>
      </c>
      <c r="K34" s="146">
        <f t="shared" si="0"/>
        <v>553</v>
      </c>
    </row>
    <row r="35" spans="1:11" ht="15.75">
      <c r="A35" s="143">
        <v>31</v>
      </c>
      <c r="B35" s="20" t="str">
        <f>[1]Thür!B7</f>
        <v>Ohlberger Karl</v>
      </c>
      <c r="C35" s="178" t="s">
        <v>97</v>
      </c>
      <c r="D35" s="6">
        <f>[1]Thür!C7</f>
        <v>96</v>
      </c>
      <c r="E35" s="6">
        <f>[1]Thür!E7</f>
        <v>91</v>
      </c>
      <c r="F35" s="6">
        <f>[1]Thür!G7</f>
        <v>92</v>
      </c>
      <c r="G35" s="41"/>
      <c r="H35" s="40">
        <f>[1]Thür!K7</f>
        <v>92</v>
      </c>
      <c r="I35" s="6">
        <f>[1]Thür!M7</f>
        <v>91</v>
      </c>
      <c r="J35" s="6">
        <f>[1]Thür!O7</f>
        <v>90</v>
      </c>
      <c r="K35" s="179">
        <f t="shared" si="0"/>
        <v>552</v>
      </c>
    </row>
    <row r="36" spans="1:11" ht="18">
      <c r="A36" s="241" t="s">
        <v>151</v>
      </c>
      <c r="B36" s="241"/>
      <c r="C36" s="242"/>
      <c r="D36" s="242"/>
      <c r="E36" s="242"/>
      <c r="F36" s="242"/>
      <c r="G36" s="242"/>
      <c r="H36" s="242"/>
      <c r="I36" s="242"/>
      <c r="J36" s="242"/>
      <c r="K36" s="168"/>
    </row>
    <row r="37" spans="1:11" ht="16.5">
      <c r="A37" s="132"/>
      <c r="B37" s="132"/>
      <c r="C37" s="169"/>
      <c r="D37" s="133">
        <v>45248</v>
      </c>
      <c r="E37" s="133">
        <v>45255</v>
      </c>
      <c r="F37" s="133">
        <v>45269</v>
      </c>
      <c r="G37" s="133">
        <v>45339</v>
      </c>
      <c r="H37" s="133">
        <v>45346</v>
      </c>
      <c r="I37" s="133">
        <v>45360</v>
      </c>
      <c r="J37" s="192">
        <v>45367</v>
      </c>
      <c r="K37" s="193"/>
    </row>
    <row r="38" spans="1:11">
      <c r="A38" s="171"/>
      <c r="B38" s="132"/>
      <c r="C38" s="172"/>
      <c r="D38" s="136" t="s">
        <v>2</v>
      </c>
      <c r="E38" s="136" t="s">
        <v>3</v>
      </c>
      <c r="F38" s="136" t="s">
        <v>50</v>
      </c>
      <c r="G38" s="136" t="s">
        <v>5</v>
      </c>
      <c r="H38" s="136" t="s">
        <v>6</v>
      </c>
      <c r="I38" s="136" t="s">
        <v>20</v>
      </c>
      <c r="J38" s="164" t="s">
        <v>8</v>
      </c>
      <c r="K38" s="171"/>
    </row>
    <row r="39" spans="1:11">
      <c r="A39" s="138" t="s">
        <v>9</v>
      </c>
      <c r="B39" s="174" t="s">
        <v>10</v>
      </c>
      <c r="C39" s="175" t="s">
        <v>11</v>
      </c>
      <c r="D39" s="176" t="s">
        <v>12</v>
      </c>
      <c r="E39" s="177" t="s">
        <v>12</v>
      </c>
      <c r="F39" s="141" t="s">
        <v>12</v>
      </c>
      <c r="G39" s="141" t="s">
        <v>12</v>
      </c>
      <c r="H39" s="141" t="s">
        <v>12</v>
      </c>
      <c r="I39" s="141" t="s">
        <v>12</v>
      </c>
      <c r="J39" s="141" t="s">
        <v>12</v>
      </c>
      <c r="K39" s="194" t="s">
        <v>13</v>
      </c>
    </row>
    <row r="40" spans="1:11" ht="15.75" customHeight="1">
      <c r="A40" s="143">
        <v>32</v>
      </c>
      <c r="B40" s="27" t="s">
        <v>132</v>
      </c>
      <c r="C40" s="180" t="s">
        <v>24</v>
      </c>
      <c r="D40" s="41"/>
      <c r="E40" s="6">
        <f>[1]Miesenheim!E9</f>
        <v>89</v>
      </c>
      <c r="F40" s="6">
        <f>[1]Miesenheim!G9</f>
        <v>94</v>
      </c>
      <c r="G40" s="6">
        <f>[1]Miesenheim!I9</f>
        <v>92</v>
      </c>
      <c r="H40" s="40">
        <f>[1]Miesenheim!K9</f>
        <v>91</v>
      </c>
      <c r="I40" s="6">
        <f>[1]Miesenheim!M9</f>
        <v>91</v>
      </c>
      <c r="J40" s="6">
        <f>[1]Miesenheim!O9</f>
        <v>94</v>
      </c>
      <c r="K40" s="195">
        <f>SUM(D40:J40)</f>
        <v>551</v>
      </c>
    </row>
    <row r="41" spans="1:11" ht="15.75" customHeight="1">
      <c r="A41" s="143">
        <v>33</v>
      </c>
      <c r="B41" s="27" t="s">
        <v>133</v>
      </c>
      <c r="C41" s="180" t="s">
        <v>104</v>
      </c>
      <c r="D41" s="6">
        <f>'[1]Bell ++Wehr'!C39</f>
        <v>87</v>
      </c>
      <c r="E41" s="41"/>
      <c r="F41" s="6">
        <f>'[1]Bell ++Wehr'!G39</f>
        <v>93</v>
      </c>
      <c r="G41" s="6">
        <f>'[1]Bell ++Wehr'!I39</f>
        <v>94</v>
      </c>
      <c r="H41" s="40">
        <f>'[1]Bell ++Wehr'!K39</f>
        <v>91</v>
      </c>
      <c r="I41" s="6">
        <f>'[1]Bell ++Wehr'!M39</f>
        <v>90</v>
      </c>
      <c r="J41" s="6">
        <f>'[1]Bell ++Wehr'!O39</f>
        <v>94</v>
      </c>
      <c r="K41" s="195">
        <f t="shared" ref="K41:K62" si="1">SUM(D41:J41)</f>
        <v>549</v>
      </c>
    </row>
    <row r="42" spans="1:11" ht="15.75" customHeight="1">
      <c r="A42" s="143">
        <v>34</v>
      </c>
      <c r="B42" s="20" t="s">
        <v>134</v>
      </c>
      <c r="C42" s="178" t="s">
        <v>6</v>
      </c>
      <c r="D42" s="101">
        <f>[1]Rieden!C18</f>
        <v>91</v>
      </c>
      <c r="E42" s="101">
        <f>[1]Rieden!E18</f>
        <v>94</v>
      </c>
      <c r="F42" s="101">
        <f>[1]Rieden!G18</f>
        <v>92</v>
      </c>
      <c r="G42" s="101">
        <f>[1]Rieden!I18</f>
        <v>93</v>
      </c>
      <c r="H42" s="190">
        <f>[1]Rieden!K18</f>
        <v>89</v>
      </c>
      <c r="I42" s="101">
        <f>[1]Rieden!M18</f>
        <v>89</v>
      </c>
      <c r="J42" s="145"/>
      <c r="K42" s="195">
        <f t="shared" si="1"/>
        <v>548</v>
      </c>
    </row>
    <row r="43" spans="1:11" ht="15.75" customHeight="1">
      <c r="A43" s="143">
        <v>35</v>
      </c>
      <c r="B43" s="20" t="s">
        <v>135</v>
      </c>
      <c r="C43" s="196" t="s">
        <v>6</v>
      </c>
      <c r="D43" s="101">
        <f>[1]Rieden!C6</f>
        <v>96</v>
      </c>
      <c r="E43" s="101">
        <f>[1]Rieden!E6</f>
        <v>95</v>
      </c>
      <c r="F43" s="101">
        <f>[1]Rieden!G6</f>
        <v>92</v>
      </c>
      <c r="G43" s="101">
        <f>[1]Rieden!I6</f>
        <v>89</v>
      </c>
      <c r="H43" s="190">
        <f>[1]Rieden!K6</f>
        <v>84</v>
      </c>
      <c r="I43" s="145"/>
      <c r="J43" s="101">
        <f>[1]Rieden!O6</f>
        <v>90</v>
      </c>
      <c r="K43" s="195">
        <f t="shared" si="1"/>
        <v>546</v>
      </c>
    </row>
    <row r="44" spans="1:11" ht="15.75" customHeight="1">
      <c r="A44" s="143">
        <v>36</v>
      </c>
      <c r="B44" s="197" t="s">
        <v>136</v>
      </c>
      <c r="C44" s="198" t="s">
        <v>3</v>
      </c>
      <c r="D44" s="38">
        <f>[1]Alzheim!$C$9</f>
        <v>93</v>
      </c>
      <c r="E44" s="42">
        <f>[1]Alzheim!$E$9</f>
        <v>89</v>
      </c>
      <c r="F44" s="42">
        <f>[1]Alzheim!$G$9</f>
        <v>85</v>
      </c>
      <c r="G44" s="43"/>
      <c r="H44" s="42">
        <f>[1]Alzheim!$K$9</f>
        <v>92</v>
      </c>
      <c r="I44" s="42">
        <f>[1]Alzheim!$M$9</f>
        <v>94</v>
      </c>
      <c r="J44" s="42">
        <f>[1]Alzheim!$O$9</f>
        <v>92</v>
      </c>
      <c r="K44" s="195">
        <f t="shared" si="1"/>
        <v>545</v>
      </c>
    </row>
    <row r="45" spans="1:11" ht="15.75" customHeight="1">
      <c r="A45" s="143">
        <v>37</v>
      </c>
      <c r="B45" s="197" t="s">
        <v>137</v>
      </c>
      <c r="C45" s="198" t="s">
        <v>8</v>
      </c>
      <c r="D45" s="38">
        <f>[1]Kruft!C9</f>
        <v>95</v>
      </c>
      <c r="E45" s="42">
        <f>[1]Kruft!E9</f>
        <v>94</v>
      </c>
      <c r="F45" s="44">
        <f>[1]Kruft!G9</f>
        <v>90</v>
      </c>
      <c r="G45" s="44">
        <f>[1]Kruft!I9</f>
        <v>92</v>
      </c>
      <c r="H45" s="45"/>
      <c r="I45" s="44">
        <f>[1]Kruft!M9</f>
        <v>80</v>
      </c>
      <c r="J45" s="44">
        <f>[1]Kruft!O9</f>
        <v>93</v>
      </c>
      <c r="K45" s="195">
        <f t="shared" si="1"/>
        <v>544</v>
      </c>
    </row>
    <row r="46" spans="1:11" ht="15.75" customHeight="1">
      <c r="A46" s="143">
        <v>38</v>
      </c>
      <c r="B46" s="20" t="s">
        <v>138</v>
      </c>
      <c r="C46" s="198" t="s">
        <v>96</v>
      </c>
      <c r="D46" s="38">
        <f>[1]Niedermendig!$C$11</f>
        <v>95</v>
      </c>
      <c r="E46" s="38">
        <f>[1]Niedermendig!$E$11</f>
        <v>90</v>
      </c>
      <c r="F46" s="38">
        <f>[1]Niedermendig!$G$11</f>
        <v>91</v>
      </c>
      <c r="G46" s="38">
        <f>[1]Niedermendig!$I$11</f>
        <v>84</v>
      </c>
      <c r="H46" s="38">
        <f>[1]Niedermendig!$K$11</f>
        <v>93</v>
      </c>
      <c r="I46" s="39"/>
      <c r="J46" s="38">
        <f>[1]Niedermendig!$O$11</f>
        <v>89</v>
      </c>
      <c r="K46" s="195">
        <f t="shared" si="1"/>
        <v>542</v>
      </c>
    </row>
    <row r="47" spans="1:11" ht="15.75" customHeight="1">
      <c r="A47" s="143">
        <v>39</v>
      </c>
      <c r="B47" s="20" t="s">
        <v>139</v>
      </c>
      <c r="C47" s="178" t="s">
        <v>6</v>
      </c>
      <c r="D47" s="156">
        <f>[1]Rieden!C8</f>
        <v>90</v>
      </c>
      <c r="E47" s="156">
        <f>[1]Rieden!E8</f>
        <v>86</v>
      </c>
      <c r="F47" s="156">
        <f>[1]Rieden!G8</f>
        <v>91</v>
      </c>
      <c r="G47" s="156">
        <f>[1]Rieden!I8</f>
        <v>88</v>
      </c>
      <c r="H47" s="156">
        <f>[1]Rieden!K8</f>
        <v>90</v>
      </c>
      <c r="I47" s="156">
        <f>[1]Rieden!M8</f>
        <v>94</v>
      </c>
      <c r="J47" s="155"/>
      <c r="K47" s="195">
        <f t="shared" si="1"/>
        <v>539</v>
      </c>
    </row>
    <row r="48" spans="1:11" ht="15.75" customHeight="1">
      <c r="A48" s="143">
        <v>40</v>
      </c>
      <c r="B48" s="20" t="str">
        <f>[1]Thür!B6</f>
        <v>Hendrysiak Siegfried</v>
      </c>
      <c r="C48" s="199" t="s">
        <v>97</v>
      </c>
      <c r="D48" s="42">
        <f>[1]Thür!C6</f>
        <v>92</v>
      </c>
      <c r="E48" s="43"/>
      <c r="F48" s="42">
        <v>90</v>
      </c>
      <c r="G48" s="42">
        <f>[1]Thür!I6</f>
        <v>85</v>
      </c>
      <c r="H48" s="42">
        <f>[1]Thür!K6</f>
        <v>93</v>
      </c>
      <c r="I48" s="42">
        <f>[1]Thür!M6</f>
        <v>83</v>
      </c>
      <c r="J48" s="42">
        <f>[1]Thür!O6</f>
        <v>89</v>
      </c>
      <c r="K48" s="195">
        <f t="shared" si="1"/>
        <v>532</v>
      </c>
    </row>
    <row r="49" spans="1:11" ht="15.75" customHeight="1">
      <c r="A49" s="143">
        <v>41</v>
      </c>
      <c r="B49" s="20" t="s">
        <v>140</v>
      </c>
      <c r="C49" s="200" t="s">
        <v>3</v>
      </c>
      <c r="D49" s="6">
        <f>[1]Alzheim!$C$8</f>
        <v>89</v>
      </c>
      <c r="E49" s="6">
        <f>[1]Alzheim!$E$8</f>
        <v>89</v>
      </c>
      <c r="F49" s="6">
        <f>[1]Alzheim!$G$8</f>
        <v>89</v>
      </c>
      <c r="G49" s="6">
        <f>[1]Alzheim!$I$8</f>
        <v>91</v>
      </c>
      <c r="H49" s="6"/>
      <c r="I49" s="6">
        <f>[1]Alzheim!$M$8</f>
        <v>81</v>
      </c>
      <c r="J49" s="6">
        <f>[1]Alzheim!$O$8</f>
        <v>81</v>
      </c>
      <c r="K49" s="195">
        <f t="shared" si="1"/>
        <v>520</v>
      </c>
    </row>
    <row r="50" spans="1:11" ht="15.75" customHeight="1">
      <c r="A50" s="143">
        <v>42</v>
      </c>
      <c r="B50" s="20" t="str">
        <f>[1]Thür!B9</f>
        <v>Hohlfeld Berthold</v>
      </c>
      <c r="C50" s="201" t="s">
        <v>97</v>
      </c>
      <c r="D50" s="41"/>
      <c r="E50" s="6">
        <f>[1]Thür!E9</f>
        <v>84</v>
      </c>
      <c r="F50" s="6">
        <f>[1]Thür!G9</f>
        <v>87</v>
      </c>
      <c r="G50" s="6">
        <f>[1]Thür!I9</f>
        <v>82</v>
      </c>
      <c r="H50" s="6">
        <f>[1]Thür!K9</f>
        <v>84</v>
      </c>
      <c r="I50" s="6">
        <f>[1]Thür!M9</f>
        <v>86</v>
      </c>
      <c r="J50" s="6">
        <f>[1]Thür!O9</f>
        <v>85</v>
      </c>
      <c r="K50" s="195">
        <f t="shared" si="1"/>
        <v>508</v>
      </c>
    </row>
    <row r="51" spans="1:11" ht="15.75" customHeight="1">
      <c r="A51" s="143">
        <v>43</v>
      </c>
      <c r="B51" s="20" t="str">
        <f>[1]Rieden!$B$27</f>
        <v>Schäfer Helmut</v>
      </c>
      <c r="C51" s="201" t="s">
        <v>6</v>
      </c>
      <c r="D51" s="6">
        <f>[1]Rieden!$C$27</f>
        <v>81</v>
      </c>
      <c r="E51" s="6">
        <f>[1]Rieden!$E$27</f>
        <v>86</v>
      </c>
      <c r="F51" s="6">
        <f>[1]Rieden!$G$27</f>
        <v>88</v>
      </c>
      <c r="G51" s="41"/>
      <c r="H51" s="6">
        <f>[1]Rieden!$K$27</f>
        <v>87</v>
      </c>
      <c r="I51" s="6">
        <f>[1]Rieden!$M$27</f>
        <v>83</v>
      </c>
      <c r="J51" s="6">
        <f>[1]Rieden!$O$27</f>
        <v>83</v>
      </c>
      <c r="K51" s="195">
        <f t="shared" si="1"/>
        <v>508</v>
      </c>
    </row>
    <row r="52" spans="1:11" ht="15.75" customHeight="1">
      <c r="A52" s="143">
        <v>44</v>
      </c>
      <c r="B52" s="182" t="s">
        <v>141</v>
      </c>
      <c r="C52" s="200" t="s">
        <v>2</v>
      </c>
      <c r="D52" s="6">
        <f>[1]Kottenheim!C9</f>
        <v>92</v>
      </c>
      <c r="E52" s="6">
        <f>[1]Kottenheim!E9</f>
        <v>96</v>
      </c>
      <c r="F52" s="6">
        <f>[1]Kottenheim!G9</f>
        <v>86</v>
      </c>
      <c r="G52" s="6">
        <f>[1]Kottenheim!I9</f>
        <v>0</v>
      </c>
      <c r="H52" s="41">
        <f>[1]Kottenheim!K9</f>
        <v>0</v>
      </c>
      <c r="I52" s="6">
        <f>[1]Kottenheim!M9</f>
        <v>94</v>
      </c>
      <c r="J52" s="6">
        <f>[1]Kottenheim!O9</f>
        <v>87</v>
      </c>
      <c r="K52" s="195">
        <f t="shared" si="1"/>
        <v>455</v>
      </c>
    </row>
    <row r="53" spans="1:11" ht="15.75" customHeight="1">
      <c r="A53" s="143">
        <v>45</v>
      </c>
      <c r="B53" s="20" t="s">
        <v>142</v>
      </c>
      <c r="C53" s="201" t="s">
        <v>97</v>
      </c>
      <c r="D53" s="41"/>
      <c r="E53" s="6">
        <v>0</v>
      </c>
      <c r="F53" s="6">
        <v>0</v>
      </c>
      <c r="G53" s="6">
        <v>99</v>
      </c>
      <c r="H53" s="6">
        <f>[1]Thür!$K$18</f>
        <v>98</v>
      </c>
      <c r="I53" s="6">
        <f>[1]Thür!$M$18</f>
        <v>95</v>
      </c>
      <c r="J53" s="6">
        <f>[1]Thür!$O$18</f>
        <v>96</v>
      </c>
      <c r="K53" s="195">
        <f t="shared" si="1"/>
        <v>388</v>
      </c>
    </row>
    <row r="54" spans="1:11" ht="15.75" customHeight="1">
      <c r="A54" s="143">
        <v>46</v>
      </c>
      <c r="B54" s="202" t="str">
        <f>[1]Thür!$B$15</f>
        <v>Daub Hermann</v>
      </c>
      <c r="C54" s="53" t="s">
        <v>97</v>
      </c>
      <c r="D54" s="6">
        <f>[1]Thür!$C$15</f>
        <v>84</v>
      </c>
      <c r="E54" s="6">
        <f>[1]Thür!$E$15</f>
        <v>87</v>
      </c>
      <c r="F54" s="6">
        <f>[1]Thür!$G$15</f>
        <v>82</v>
      </c>
      <c r="G54" s="6">
        <f>[1]Thür!$I$15</f>
        <v>74</v>
      </c>
      <c r="H54" s="41">
        <f>[1]Thür!$K$15</f>
        <v>0</v>
      </c>
      <c r="I54" s="38">
        <f>[1]Thür!$M$15</f>
        <v>0</v>
      </c>
      <c r="J54" s="6">
        <f>[1]Thür!$O$15</f>
        <v>0</v>
      </c>
      <c r="K54" s="195">
        <f t="shared" si="1"/>
        <v>327</v>
      </c>
    </row>
    <row r="55" spans="1:11" ht="15.75" customHeight="1">
      <c r="A55" s="143">
        <v>47</v>
      </c>
      <c r="B55" s="20" t="s">
        <v>143</v>
      </c>
      <c r="C55" s="200" t="s">
        <v>25</v>
      </c>
      <c r="D55" s="6">
        <f>[1]Ettringen!C6</f>
        <v>0</v>
      </c>
      <c r="E55" s="6">
        <f>[1]Ettringen!E6</f>
        <v>0</v>
      </c>
      <c r="F55" s="6">
        <f>[1]Ettringen!G6</f>
        <v>0</v>
      </c>
      <c r="G55" s="6">
        <f>[1]Ettringen!I6</f>
        <v>94</v>
      </c>
      <c r="H55" s="6">
        <f>[1]Ettringen!K6</f>
        <v>95</v>
      </c>
      <c r="I55" s="6">
        <f>[1]Ettringen!M6</f>
        <v>95</v>
      </c>
      <c r="J55" s="41">
        <f>[1]Ettringen!O6</f>
        <v>0</v>
      </c>
      <c r="K55" s="195">
        <f t="shared" si="1"/>
        <v>284</v>
      </c>
    </row>
    <row r="56" spans="1:11" ht="15.75" customHeight="1">
      <c r="A56" s="143">
        <v>48</v>
      </c>
      <c r="B56" s="20" t="s">
        <v>144</v>
      </c>
      <c r="C56" s="180" t="s">
        <v>96</v>
      </c>
      <c r="D56" s="38">
        <f>[1]Niedermendig!C9</f>
        <v>94</v>
      </c>
      <c r="E56" s="38">
        <f>[1]Niedermendig!E9</f>
        <v>94</v>
      </c>
      <c r="F56" s="38">
        <f>[1]Niedermendig!G9</f>
        <v>90</v>
      </c>
      <c r="G56" s="38">
        <f>[1]Niedermendig!I9</f>
        <v>0</v>
      </c>
      <c r="H56" s="38">
        <f>[1]Niedermendig!K9</f>
        <v>0</v>
      </c>
      <c r="I56" s="38">
        <f>[1]Niedermendig!M9</f>
        <v>0</v>
      </c>
      <c r="J56" s="41">
        <f>[1]Niedermendig!O9</f>
        <v>0</v>
      </c>
      <c r="K56" s="195">
        <f t="shared" si="1"/>
        <v>278</v>
      </c>
    </row>
    <row r="57" spans="1:11" ht="15.75" customHeight="1">
      <c r="A57" s="143">
        <v>49</v>
      </c>
      <c r="B57" s="27" t="s">
        <v>145</v>
      </c>
      <c r="C57" s="180" t="s">
        <v>20</v>
      </c>
      <c r="D57" s="38">
        <f>[1]Nickenich!$C$16</f>
        <v>92</v>
      </c>
      <c r="E57" s="38">
        <f>[1]Nickenich!$E$16</f>
        <v>91</v>
      </c>
      <c r="F57" s="38">
        <f>[1]Nickenich!$G$16</f>
        <v>0</v>
      </c>
      <c r="G57" s="38">
        <f>[1]Nickenich!$I$16</f>
        <v>0</v>
      </c>
      <c r="H57" s="38">
        <f>[1]Nickenich!$K$16</f>
        <v>0</v>
      </c>
      <c r="I57" s="38">
        <f>[1]Nickenich!$M$16</f>
        <v>0</v>
      </c>
      <c r="J57" s="41">
        <f>[1]Nickenich!$O$16</f>
        <v>0</v>
      </c>
      <c r="K57" s="195">
        <f t="shared" si="1"/>
        <v>183</v>
      </c>
    </row>
    <row r="58" spans="1:11" ht="15.75" customHeight="1">
      <c r="A58" s="143">
        <v>50</v>
      </c>
      <c r="B58" s="22" t="s">
        <v>146</v>
      </c>
      <c r="C58" s="203" t="s">
        <v>96</v>
      </c>
      <c r="D58" s="38">
        <f>[1]Niedermendig!$C$17</f>
        <v>92</v>
      </c>
      <c r="E58" s="38">
        <f>[1]Niedermendig!$E$17</f>
        <v>85</v>
      </c>
      <c r="F58" s="38">
        <f>[1]Niedermendig!$G$17</f>
        <v>0</v>
      </c>
      <c r="G58" s="38">
        <f>[1]Niedermendig!$I$17</f>
        <v>0</v>
      </c>
      <c r="H58" s="38">
        <f>[1]Niedermendig!$K$17</f>
        <v>0</v>
      </c>
      <c r="I58" s="38">
        <f>[1]Niedermendig!$M$17</f>
        <v>0</v>
      </c>
      <c r="J58" s="41">
        <f>[1]Niedermendig!$O$17</f>
        <v>0</v>
      </c>
      <c r="K58" s="204">
        <f t="shared" si="1"/>
        <v>177</v>
      </c>
    </row>
    <row r="59" spans="1:11" ht="15.75" customHeight="1">
      <c r="A59" s="152">
        <v>51</v>
      </c>
      <c r="B59" s="22" t="s">
        <v>147</v>
      </c>
      <c r="C59" s="203" t="s">
        <v>25</v>
      </c>
      <c r="D59" s="42">
        <f>[1]Ettringen!C7</f>
        <v>0</v>
      </c>
      <c r="E59" s="42">
        <f>[1]Ettringen!E7</f>
        <v>85</v>
      </c>
      <c r="F59" s="42">
        <f>[1]Ettringen!G7</f>
        <v>79</v>
      </c>
      <c r="G59" s="42">
        <f>[1]Ettringen!I7</f>
        <v>0</v>
      </c>
      <c r="H59" s="42">
        <f>[1]Ettringen!K7</f>
        <v>0</v>
      </c>
      <c r="I59" s="42">
        <f>[1]Ettringen!M7</f>
        <v>0</v>
      </c>
      <c r="J59" s="45">
        <f>[1]Ettringen!O7</f>
        <v>0</v>
      </c>
      <c r="K59" s="204">
        <f t="shared" si="1"/>
        <v>164</v>
      </c>
    </row>
    <row r="60" spans="1:11" ht="15.75" customHeight="1">
      <c r="A60" s="143">
        <v>52</v>
      </c>
      <c r="B60" s="20" t="s">
        <v>148</v>
      </c>
      <c r="C60" s="200" t="s">
        <v>3</v>
      </c>
      <c r="D60" s="6">
        <f>[1]Alzheim!$C$16</f>
        <v>74</v>
      </c>
      <c r="E60" s="6">
        <f>[1]Alzheim!$E$16</f>
        <v>0</v>
      </c>
      <c r="F60" s="6">
        <f>[1]Alzheim!$G$16</f>
        <v>0</v>
      </c>
      <c r="G60" s="6">
        <f>[1]Alzheim!$I$16</f>
        <v>0</v>
      </c>
      <c r="H60" s="6">
        <f>[1]Alzheim!$K$16</f>
        <v>0</v>
      </c>
      <c r="I60" s="6">
        <f>[1]Alzheim!$M$16</f>
        <v>0</v>
      </c>
      <c r="J60" s="41">
        <f>[1]Alzheim!$O$16</f>
        <v>0</v>
      </c>
      <c r="K60" s="158">
        <f t="shared" si="1"/>
        <v>74</v>
      </c>
    </row>
    <row r="61" spans="1:11" ht="15.75" customHeight="1">
      <c r="A61" s="143">
        <v>53</v>
      </c>
      <c r="B61" s="27" t="s">
        <v>149</v>
      </c>
      <c r="C61" s="200" t="s">
        <v>104</v>
      </c>
      <c r="D61" s="6">
        <f>'[1]Bell ++Wehr'!C48</f>
        <v>0</v>
      </c>
      <c r="E61" s="6">
        <f>'[1]Bell ++Wehr'!E48</f>
        <v>0</v>
      </c>
      <c r="F61" s="6">
        <f>'[1]Bell ++Wehr'!G48</f>
        <v>0</v>
      </c>
      <c r="G61" s="6">
        <f>'[1]Bell ++Wehr'!$I$48</f>
        <v>0</v>
      </c>
      <c r="H61" s="6">
        <f>'[1]Bell ++Wehr'!$K$48</f>
        <v>0</v>
      </c>
      <c r="I61" s="6">
        <f>'[1]Bell ++Wehr'!$M$48</f>
        <v>0</v>
      </c>
      <c r="J61" s="41">
        <f>'[1]Bell ++Wehr'!$O$48</f>
        <v>0</v>
      </c>
      <c r="K61" s="158">
        <f t="shared" si="1"/>
        <v>0</v>
      </c>
    </row>
    <row r="62" spans="1:11" ht="15.75" customHeight="1">
      <c r="A62" s="143">
        <v>54</v>
      </c>
      <c r="B62" s="27" t="s">
        <v>150</v>
      </c>
      <c r="C62" s="200" t="s">
        <v>24</v>
      </c>
      <c r="D62" s="6">
        <f>[1]Miesenheim!C12</f>
        <v>0</v>
      </c>
      <c r="E62" s="6">
        <f>[1]Miesenheim!E12</f>
        <v>0</v>
      </c>
      <c r="F62" s="6">
        <f>[1]Miesenheim!G12</f>
        <v>0</v>
      </c>
      <c r="G62" s="6">
        <f>[1]Miesenheim!I12</f>
        <v>0</v>
      </c>
      <c r="H62" s="6">
        <f>[1]Miesenheim!K12</f>
        <v>0</v>
      </c>
      <c r="I62" s="6">
        <f>[1]Miesenheim!M12</f>
        <v>0</v>
      </c>
      <c r="J62" s="41">
        <f>[1]Miesenheim!O12</f>
        <v>0</v>
      </c>
      <c r="K62" s="158">
        <f t="shared" si="1"/>
        <v>0</v>
      </c>
    </row>
  </sheetData>
  <mergeCells count="2">
    <mergeCell ref="A36:J36"/>
    <mergeCell ref="A1:K1"/>
  </mergeCells>
  <pageMargins left="0.70866141732283472" right="0.70866141732283472" top="0.78740157480314965" bottom="0.39370078740157483" header="0.31496062992125984" footer="0.31496062992125984"/>
  <pageSetup paperSize="9" scale="94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B60C-7EBB-4871-B2D0-415129A7E0AD}">
  <dimension ref="B1:K24"/>
  <sheetViews>
    <sheetView topLeftCell="A40" zoomScaleNormal="100" workbookViewId="0">
      <selection activeCell="P17" sqref="P17"/>
    </sheetView>
  </sheetViews>
  <sheetFormatPr baseColWidth="10" defaultRowHeight="15"/>
  <cols>
    <col min="2" max="2" width="6.7109375" bestFit="1" customWidth="1"/>
    <col min="3" max="3" width="29.7109375" bestFit="1" customWidth="1"/>
    <col min="4" max="4" width="11.140625" bestFit="1" customWidth="1"/>
    <col min="6" max="10" width="10.140625" bestFit="1" customWidth="1"/>
    <col min="11" max="11" width="8.140625" bestFit="1" customWidth="1"/>
  </cols>
  <sheetData>
    <row r="1" spans="2:11" ht="20.25">
      <c r="B1" s="233" t="s">
        <v>48</v>
      </c>
      <c r="C1" s="233"/>
      <c r="D1" s="233"/>
      <c r="E1" s="233"/>
      <c r="F1" s="233"/>
      <c r="G1" s="233"/>
      <c r="H1" s="233"/>
      <c r="I1" s="233"/>
      <c r="J1" s="233"/>
      <c r="K1" s="233"/>
    </row>
    <row r="2" spans="2:11" ht="20.25">
      <c r="B2" s="102"/>
      <c r="C2" s="103"/>
      <c r="D2" s="104"/>
      <c r="E2" s="104"/>
      <c r="F2" s="104"/>
      <c r="G2" s="104"/>
      <c r="H2" s="104"/>
      <c r="I2" s="104"/>
      <c r="J2" s="104"/>
      <c r="K2" s="104"/>
    </row>
    <row r="3" spans="2:11" ht="20.25">
      <c r="B3" s="234" t="s">
        <v>49</v>
      </c>
      <c r="C3" s="235"/>
      <c r="D3" s="105">
        <v>45248</v>
      </c>
      <c r="E3" s="105">
        <v>45255</v>
      </c>
      <c r="F3" s="105">
        <v>45269</v>
      </c>
      <c r="G3" s="105">
        <v>45339</v>
      </c>
      <c r="H3" s="105">
        <v>45346</v>
      </c>
      <c r="I3" s="105">
        <v>45360</v>
      </c>
      <c r="J3" s="105">
        <v>45367</v>
      </c>
      <c r="K3" s="106"/>
    </row>
    <row r="4" spans="2:11" ht="16.5" customHeight="1">
      <c r="B4" s="107"/>
      <c r="C4" s="107"/>
      <c r="D4" s="108" t="s">
        <v>2</v>
      </c>
      <c r="E4" s="108" t="s">
        <v>3</v>
      </c>
      <c r="F4" s="108" t="s">
        <v>50</v>
      </c>
      <c r="G4" s="108" t="s">
        <v>5</v>
      </c>
      <c r="H4" s="108" t="s">
        <v>6</v>
      </c>
      <c r="I4" s="108" t="s">
        <v>20</v>
      </c>
      <c r="J4" s="108" t="s">
        <v>8</v>
      </c>
      <c r="K4" s="109"/>
    </row>
    <row r="5" spans="2:11" ht="18">
      <c r="B5" s="214"/>
      <c r="C5" s="112" t="s">
        <v>51</v>
      </c>
      <c r="D5" s="110" t="s">
        <v>12</v>
      </c>
      <c r="E5" s="110" t="s">
        <v>12</v>
      </c>
      <c r="F5" s="110" t="s">
        <v>12</v>
      </c>
      <c r="G5" s="110" t="s">
        <v>12</v>
      </c>
      <c r="H5" s="110" t="s">
        <v>12</v>
      </c>
      <c r="I5" s="110" t="s">
        <v>12</v>
      </c>
      <c r="J5" s="111" t="s">
        <v>12</v>
      </c>
      <c r="K5" s="119" t="s">
        <v>13</v>
      </c>
    </row>
    <row r="6" spans="2:11" ht="21">
      <c r="B6" s="119">
        <v>1</v>
      </c>
      <c r="C6" s="209" t="s">
        <v>52</v>
      </c>
      <c r="D6" s="113">
        <v>284</v>
      </c>
      <c r="E6" s="113">
        <v>291</v>
      </c>
      <c r="F6" s="113">
        <v>294</v>
      </c>
      <c r="G6" s="113">
        <v>292</v>
      </c>
      <c r="H6" s="113">
        <v>290</v>
      </c>
      <c r="I6" s="113">
        <v>292</v>
      </c>
      <c r="J6" s="114">
        <v>282</v>
      </c>
      <c r="K6" s="115">
        <f t="shared" ref="K6:K11" si="0">SUM(D6:J6)</f>
        <v>2025</v>
      </c>
    </row>
    <row r="7" spans="2:11" ht="21">
      <c r="B7" s="119">
        <v>2</v>
      </c>
      <c r="C7" s="209" t="s">
        <v>53</v>
      </c>
      <c r="D7" s="113">
        <v>281</v>
      </c>
      <c r="E7" s="113">
        <v>282</v>
      </c>
      <c r="F7" s="113">
        <v>285</v>
      </c>
      <c r="G7" s="113">
        <v>286</v>
      </c>
      <c r="H7" s="113">
        <v>292</v>
      </c>
      <c r="I7" s="113">
        <v>286</v>
      </c>
      <c r="J7" s="114">
        <v>286</v>
      </c>
      <c r="K7" s="115">
        <f t="shared" si="0"/>
        <v>1998</v>
      </c>
    </row>
    <row r="8" spans="2:11" ht="21">
      <c r="B8" s="119">
        <v>3</v>
      </c>
      <c r="C8" s="209" t="s">
        <v>54</v>
      </c>
      <c r="D8" s="113">
        <v>289</v>
      </c>
      <c r="E8" s="113">
        <v>280</v>
      </c>
      <c r="F8" s="113">
        <v>288</v>
      </c>
      <c r="G8" s="113">
        <v>285</v>
      </c>
      <c r="H8" s="113">
        <v>281</v>
      </c>
      <c r="I8" s="113">
        <v>283</v>
      </c>
      <c r="J8" s="114">
        <v>280</v>
      </c>
      <c r="K8" s="115">
        <f t="shared" si="0"/>
        <v>1986</v>
      </c>
    </row>
    <row r="9" spans="2:11" ht="21">
      <c r="B9" s="119">
        <v>4</v>
      </c>
      <c r="C9" s="212" t="s">
        <v>55</v>
      </c>
      <c r="D9" s="116">
        <v>283</v>
      </c>
      <c r="E9" s="116">
        <v>281</v>
      </c>
      <c r="F9" s="116">
        <v>281</v>
      </c>
      <c r="G9" s="116">
        <v>276</v>
      </c>
      <c r="H9" s="116">
        <v>292</v>
      </c>
      <c r="I9" s="116">
        <v>277</v>
      </c>
      <c r="J9" s="117">
        <v>287</v>
      </c>
      <c r="K9" s="118">
        <f t="shared" si="0"/>
        <v>1977</v>
      </c>
    </row>
    <row r="10" spans="2:11" ht="21">
      <c r="B10" s="119">
        <v>5</v>
      </c>
      <c r="C10" s="213" t="s">
        <v>56</v>
      </c>
      <c r="D10" s="120">
        <v>287</v>
      </c>
      <c r="E10" s="120">
        <v>293</v>
      </c>
      <c r="F10" s="120">
        <v>288</v>
      </c>
      <c r="G10" s="120">
        <v>190</v>
      </c>
      <c r="H10" s="120">
        <v>276</v>
      </c>
      <c r="I10" s="120">
        <v>284</v>
      </c>
      <c r="J10" s="120">
        <v>289</v>
      </c>
      <c r="K10" s="115">
        <f t="shared" si="0"/>
        <v>1907</v>
      </c>
    </row>
    <row r="11" spans="2:11" ht="21">
      <c r="B11" s="119">
        <v>6</v>
      </c>
      <c r="C11" s="213" t="s">
        <v>57</v>
      </c>
      <c r="D11" s="120">
        <v>266</v>
      </c>
      <c r="E11" s="120">
        <v>188</v>
      </c>
      <c r="F11" s="120">
        <v>192</v>
      </c>
      <c r="G11" s="120">
        <v>181</v>
      </c>
      <c r="H11" s="120">
        <v>190</v>
      </c>
      <c r="I11" s="120">
        <v>184</v>
      </c>
      <c r="J11" s="120">
        <v>93</v>
      </c>
      <c r="K11" s="115">
        <f t="shared" si="0"/>
        <v>1294</v>
      </c>
    </row>
    <row r="12" spans="2:11" ht="20.25">
      <c r="B12" s="102"/>
      <c r="C12" s="103"/>
      <c r="D12" s="121"/>
      <c r="E12" s="121"/>
      <c r="F12" s="121"/>
      <c r="G12" s="121"/>
      <c r="H12" s="121"/>
      <c r="I12" s="121"/>
      <c r="J12" s="121"/>
      <c r="K12" s="121"/>
    </row>
    <row r="13" spans="2:11" ht="20.25">
      <c r="B13" s="236" t="s">
        <v>58</v>
      </c>
      <c r="C13" s="237"/>
      <c r="D13" s="105">
        <v>45248</v>
      </c>
      <c r="E13" s="105">
        <v>45255</v>
      </c>
      <c r="F13" s="105">
        <v>45269</v>
      </c>
      <c r="G13" s="105">
        <v>45339</v>
      </c>
      <c r="H13" s="105">
        <v>45346</v>
      </c>
      <c r="I13" s="105">
        <v>45360</v>
      </c>
      <c r="J13" s="105">
        <v>45367</v>
      </c>
      <c r="K13" s="122"/>
    </row>
    <row r="14" spans="2:11" ht="16.5" customHeight="1">
      <c r="B14" s="123"/>
      <c r="C14" s="124"/>
      <c r="D14" s="108" t="s">
        <v>2</v>
      </c>
      <c r="E14" s="108" t="s">
        <v>3</v>
      </c>
      <c r="F14" s="108" t="s">
        <v>50</v>
      </c>
      <c r="G14" s="108" t="s">
        <v>5</v>
      </c>
      <c r="H14" s="108" t="s">
        <v>6</v>
      </c>
      <c r="I14" s="108" t="s">
        <v>20</v>
      </c>
      <c r="J14" s="108" t="s">
        <v>8</v>
      </c>
      <c r="K14" s="125"/>
    </row>
    <row r="15" spans="2:11" ht="20.25">
      <c r="B15" s="210" t="s">
        <v>59</v>
      </c>
      <c r="C15" s="211" t="s">
        <v>51</v>
      </c>
      <c r="D15" s="110" t="s">
        <v>12</v>
      </c>
      <c r="E15" s="110" t="s">
        <v>12</v>
      </c>
      <c r="F15" s="110" t="s">
        <v>12</v>
      </c>
      <c r="G15" s="110" t="s">
        <v>12</v>
      </c>
      <c r="H15" s="110" t="s">
        <v>12</v>
      </c>
      <c r="I15" s="110" t="s">
        <v>12</v>
      </c>
      <c r="J15" s="111" t="s">
        <v>12</v>
      </c>
      <c r="K15" s="119" t="s">
        <v>13</v>
      </c>
    </row>
    <row r="16" spans="2:11" ht="21">
      <c r="B16" s="210">
        <v>1</v>
      </c>
      <c r="C16" s="212" t="s">
        <v>60</v>
      </c>
      <c r="D16" s="116">
        <v>278</v>
      </c>
      <c r="E16" s="116">
        <v>276</v>
      </c>
      <c r="F16" s="116">
        <v>282</v>
      </c>
      <c r="G16" s="116">
        <v>281</v>
      </c>
      <c r="H16" s="116">
        <v>275</v>
      </c>
      <c r="I16" s="116">
        <v>270</v>
      </c>
      <c r="J16" s="117">
        <v>279</v>
      </c>
      <c r="K16" s="115">
        <f>SUM(D16:J16)</f>
        <v>1941</v>
      </c>
    </row>
    <row r="17" spans="2:11" ht="21">
      <c r="B17" s="210">
        <v>2</v>
      </c>
      <c r="C17" s="213" t="s">
        <v>61</v>
      </c>
      <c r="D17" s="120">
        <v>269</v>
      </c>
      <c r="E17" s="120">
        <v>272</v>
      </c>
      <c r="F17" s="120">
        <v>277</v>
      </c>
      <c r="G17" s="120">
        <v>275</v>
      </c>
      <c r="H17" s="120">
        <v>184</v>
      </c>
      <c r="I17" s="120">
        <v>265</v>
      </c>
      <c r="J17" s="126">
        <v>262</v>
      </c>
      <c r="K17" s="115">
        <f>SUM(D17:J17)</f>
        <v>1804</v>
      </c>
    </row>
    <row r="18" spans="2:11" ht="20.25">
      <c r="B18" s="102"/>
      <c r="C18" s="103"/>
      <c r="D18" s="127"/>
      <c r="E18" s="128"/>
      <c r="F18" s="103"/>
      <c r="G18" s="103"/>
      <c r="H18" s="103"/>
      <c r="I18" s="103"/>
      <c r="J18" s="103"/>
      <c r="K18" s="103"/>
    </row>
    <row r="19" spans="2:11" ht="20.25">
      <c r="B19" s="238" t="s">
        <v>62</v>
      </c>
      <c r="C19" s="239"/>
      <c r="D19" s="105">
        <v>45248</v>
      </c>
      <c r="E19" s="105">
        <v>45255</v>
      </c>
      <c r="F19" s="105">
        <v>45269</v>
      </c>
      <c r="G19" s="105">
        <v>45339</v>
      </c>
      <c r="H19" s="105">
        <v>45346</v>
      </c>
      <c r="I19" s="105">
        <v>45360</v>
      </c>
      <c r="J19" s="105">
        <v>45367</v>
      </c>
      <c r="K19" s="122"/>
    </row>
    <row r="20" spans="2:11" ht="16.5" customHeight="1">
      <c r="B20" s="129"/>
      <c r="D20" s="108" t="s">
        <v>2</v>
      </c>
      <c r="E20" s="108" t="s">
        <v>3</v>
      </c>
      <c r="F20" s="108" t="s">
        <v>50</v>
      </c>
      <c r="G20" s="108" t="s">
        <v>5</v>
      </c>
      <c r="H20" s="108" t="s">
        <v>6</v>
      </c>
      <c r="I20" s="108" t="s">
        <v>20</v>
      </c>
      <c r="J20" s="108" t="s">
        <v>8</v>
      </c>
      <c r="K20" s="125"/>
    </row>
    <row r="21" spans="2:11" ht="20.25">
      <c r="B21" s="210" t="s">
        <v>59</v>
      </c>
      <c r="C21" s="211" t="s">
        <v>51</v>
      </c>
      <c r="D21" s="110" t="s">
        <v>12</v>
      </c>
      <c r="E21" s="110" t="s">
        <v>12</v>
      </c>
      <c r="F21" s="110" t="s">
        <v>12</v>
      </c>
      <c r="G21" s="110" t="s">
        <v>12</v>
      </c>
      <c r="H21" s="110" t="s">
        <v>12</v>
      </c>
      <c r="I21" s="110" t="s">
        <v>12</v>
      </c>
      <c r="J21" s="111" t="s">
        <v>12</v>
      </c>
      <c r="K21" s="119" t="s">
        <v>13</v>
      </c>
    </row>
    <row r="22" spans="2:11" ht="21">
      <c r="B22" s="119">
        <v>1</v>
      </c>
      <c r="C22" s="209" t="s">
        <v>63</v>
      </c>
      <c r="D22" s="113">
        <v>294</v>
      </c>
      <c r="E22" s="113">
        <v>285</v>
      </c>
      <c r="F22" s="113">
        <v>292</v>
      </c>
      <c r="G22" s="113">
        <v>290</v>
      </c>
      <c r="H22" s="113">
        <v>289</v>
      </c>
      <c r="I22" s="113">
        <v>292</v>
      </c>
      <c r="J22" s="114">
        <v>285</v>
      </c>
      <c r="K22" s="115">
        <f>SUM(D22:J22)</f>
        <v>2027</v>
      </c>
    </row>
    <row r="23" spans="2:11" ht="21">
      <c r="B23" s="119">
        <v>2</v>
      </c>
      <c r="C23" s="209" t="s">
        <v>64</v>
      </c>
      <c r="D23" s="113">
        <v>290</v>
      </c>
      <c r="E23" s="113">
        <v>290</v>
      </c>
      <c r="F23" s="113">
        <v>284</v>
      </c>
      <c r="G23" s="113">
        <v>276</v>
      </c>
      <c r="H23" s="113">
        <v>285</v>
      </c>
      <c r="I23" s="113">
        <v>288</v>
      </c>
      <c r="J23" s="114">
        <v>280</v>
      </c>
      <c r="K23" s="115">
        <f>SUM(D23:J23)</f>
        <v>1993</v>
      </c>
    </row>
    <row r="24" spans="2:11" ht="21">
      <c r="B24" s="119">
        <v>3</v>
      </c>
      <c r="C24" s="213" t="s">
        <v>65</v>
      </c>
      <c r="D24" s="113">
        <v>254</v>
      </c>
      <c r="E24" s="113">
        <v>270</v>
      </c>
      <c r="F24" s="113">
        <v>154</v>
      </c>
      <c r="G24" s="113">
        <v>251</v>
      </c>
      <c r="H24" s="113">
        <v>269</v>
      </c>
      <c r="I24" s="113">
        <v>265</v>
      </c>
      <c r="J24" s="114">
        <v>255</v>
      </c>
      <c r="K24" s="115">
        <f>SUM(D24:J24)</f>
        <v>1718</v>
      </c>
    </row>
  </sheetData>
  <mergeCells count="4">
    <mergeCell ref="B1:K1"/>
    <mergeCell ref="B3:C3"/>
    <mergeCell ref="B13:C13"/>
    <mergeCell ref="B19:C19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2992-9B31-4A59-888E-C2A45360DB3E}">
  <dimension ref="B1:L41"/>
  <sheetViews>
    <sheetView topLeftCell="A52" zoomScaleNormal="100" workbookViewId="0">
      <selection activeCell="Q16" sqref="Q16"/>
    </sheetView>
  </sheetViews>
  <sheetFormatPr baseColWidth="10" defaultRowHeight="15"/>
  <cols>
    <col min="1" max="1" width="3" customWidth="1"/>
    <col min="2" max="2" width="3.140625" bestFit="1" customWidth="1"/>
    <col min="3" max="3" width="19.85546875" bestFit="1" customWidth="1"/>
    <col min="4" max="4" width="12" bestFit="1" customWidth="1"/>
    <col min="6" max="6" width="9.85546875" customWidth="1"/>
    <col min="7" max="11" width="8.7109375" bestFit="1" customWidth="1"/>
    <col min="12" max="12" width="5.140625" bestFit="1" customWidth="1"/>
  </cols>
  <sheetData>
    <row r="1" spans="2:12">
      <c r="B1" s="2"/>
      <c r="C1" s="54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47" t="s">
        <v>36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</row>
    <row r="3" spans="2:12" ht="18">
      <c r="B3" s="244" t="s">
        <v>37</v>
      </c>
      <c r="C3" s="245"/>
      <c r="D3" s="245"/>
      <c r="E3" s="245"/>
      <c r="F3" s="245"/>
      <c r="G3" s="245"/>
      <c r="H3" s="245"/>
      <c r="I3" s="245"/>
      <c r="J3" s="245"/>
      <c r="K3" s="245"/>
      <c r="L3" s="246"/>
    </row>
    <row r="4" spans="2:12" ht="18">
      <c r="B4" s="34"/>
      <c r="C4" s="55"/>
      <c r="D4" s="34"/>
      <c r="E4" s="34"/>
      <c r="F4" s="34"/>
      <c r="G4" s="34"/>
      <c r="H4" s="34"/>
      <c r="I4" s="34"/>
      <c r="J4" s="34"/>
      <c r="K4" s="34"/>
      <c r="L4" s="34"/>
    </row>
    <row r="5" spans="2:12" ht="16.5">
      <c r="B5" s="56"/>
      <c r="C5" s="57"/>
      <c r="D5" s="57"/>
      <c r="E5" s="4">
        <v>45248</v>
      </c>
      <c r="F5" s="4">
        <f>'[2]Einzel Sen HR-1+2+3'!F46</f>
        <v>45255</v>
      </c>
      <c r="G5" s="4">
        <f>'[2]Einzel Sen HR-1+2+3'!G46</f>
        <v>45269</v>
      </c>
      <c r="H5" s="4">
        <f>'[2]Einzel Sen HR-1+2+3'!H46</f>
        <v>45339</v>
      </c>
      <c r="I5" s="4">
        <f>'[2]Einzel Sen HR-1+2+3'!I46</f>
        <v>45346</v>
      </c>
      <c r="J5" s="4">
        <f>'[2]Einzel Sen HR-1+2+3'!J46</f>
        <v>45360</v>
      </c>
      <c r="K5" s="5">
        <f>'[2]Einzel Sen HR-1+2+3'!K46</f>
        <v>45367</v>
      </c>
      <c r="L5" s="58"/>
    </row>
    <row r="6" spans="2:12">
      <c r="B6" s="56"/>
      <c r="C6" s="57"/>
      <c r="D6" s="57"/>
      <c r="E6" s="59" t="str">
        <f>'[2]Einzel Sen HR-1+2+3'!E47</f>
        <v>Kottenheim</v>
      </c>
      <c r="F6" s="60" t="str">
        <f>'[2]Einzel Sen HR-1+2+3'!F47</f>
        <v>Alzheim</v>
      </c>
      <c r="G6" s="61" t="str">
        <f>'[2]Einzel Sen HR-1+2+3'!G47</f>
        <v>O-Mendig</v>
      </c>
      <c r="H6" s="61" t="str">
        <f>'[2]Einzel Sen HR-1+2+3'!H47</f>
        <v>N-Mendig</v>
      </c>
      <c r="I6" s="62" t="str">
        <f>'[2]Einzel Sen HR-1+2+3'!I47</f>
        <v>Rieden</v>
      </c>
      <c r="J6" s="62" t="str">
        <f>'[2]Einzel Sen HR-1+2+3'!J47</f>
        <v xml:space="preserve">Nickenich </v>
      </c>
      <c r="K6" s="63" t="str">
        <f>'[2]Einzel Sen HR-1+2+3'!K47</f>
        <v>Kruft</v>
      </c>
      <c r="L6" s="57"/>
    </row>
    <row r="7" spans="2:12">
      <c r="B7" s="64" t="s">
        <v>9</v>
      </c>
      <c r="C7" s="82" t="s">
        <v>10</v>
      </c>
      <c r="D7" s="224" t="s">
        <v>11</v>
      </c>
      <c r="E7" s="65" t="s">
        <v>12</v>
      </c>
      <c r="F7" s="66" t="s">
        <v>12</v>
      </c>
      <c r="G7" s="67" t="s">
        <v>12</v>
      </c>
      <c r="H7" s="67" t="s">
        <v>12</v>
      </c>
      <c r="I7" s="67" t="s">
        <v>12</v>
      </c>
      <c r="J7" s="67" t="s">
        <v>12</v>
      </c>
      <c r="K7" s="67" t="s">
        <v>12</v>
      </c>
      <c r="L7" s="68" t="s">
        <v>13</v>
      </c>
    </row>
    <row r="8" spans="2:12" ht="15.75">
      <c r="B8" s="69">
        <v>1</v>
      </c>
      <c r="C8" s="70" t="s">
        <v>38</v>
      </c>
      <c r="D8" s="71" t="s">
        <v>39</v>
      </c>
      <c r="E8" s="38">
        <f>'[2] SEN O-Mendig'!$J$8</f>
        <v>97</v>
      </c>
      <c r="F8" s="38">
        <f>'[2] SEN O-Mendig'!$L$8</f>
        <v>92</v>
      </c>
      <c r="G8" s="39"/>
      <c r="H8" s="38">
        <f>'[2] SEN O-Mendig'!$P$8</f>
        <v>94</v>
      </c>
      <c r="I8" s="38">
        <f>'[2] SEN O-Mendig'!$R$8</f>
        <v>94</v>
      </c>
      <c r="J8" s="39"/>
      <c r="K8" s="38">
        <f>'[2] SEN O-Mendig'!$V$8</f>
        <v>98</v>
      </c>
      <c r="L8" s="9">
        <f t="shared" ref="L8:L15" si="0">SUM(E8:K8)</f>
        <v>475</v>
      </c>
    </row>
    <row r="9" spans="2:12" ht="15.75">
      <c r="B9" s="69">
        <v>2</v>
      </c>
      <c r="C9" s="70" t="str">
        <f>'[2]Bell-+Ettr.+'!$C$6</f>
        <v>Nürnberg Ingrid</v>
      </c>
      <c r="D9" s="71" t="s">
        <v>14</v>
      </c>
      <c r="E9" s="38">
        <f>'[2]Bell-+Ettr.+'!$J$6</f>
        <v>93</v>
      </c>
      <c r="F9" s="38">
        <f>'[2]Bell-+Ettr.+'!$L$6</f>
        <v>95</v>
      </c>
      <c r="G9" s="38">
        <f>'[2]Bell-+Ettr.+'!$N$6</f>
        <v>93</v>
      </c>
      <c r="H9" s="39"/>
      <c r="I9" s="38">
        <f>'[2]Bell-+Ettr.+'!$R$6</f>
        <v>93</v>
      </c>
      <c r="J9" s="38">
        <f>'[2]Bell-+Ettr.+'!$T$6</f>
        <v>95</v>
      </c>
      <c r="K9" s="39"/>
      <c r="L9" s="9">
        <f t="shared" si="0"/>
        <v>469</v>
      </c>
    </row>
    <row r="10" spans="2:12" ht="15.75">
      <c r="B10" s="69">
        <v>3</v>
      </c>
      <c r="C10" s="20" t="str">
        <f>'[2] SEN O-Mendig'!$C$30</f>
        <v>Jablonski Ute</v>
      </c>
      <c r="D10" s="71" t="s">
        <v>40</v>
      </c>
      <c r="E10" s="39"/>
      <c r="F10" s="38">
        <f>'[2] SEN O-Mendig'!$L$30</f>
        <v>92</v>
      </c>
      <c r="G10" s="38">
        <f>'[2] SEN O-Mendig'!$N$30</f>
        <v>98</v>
      </c>
      <c r="H10" s="38">
        <v>91</v>
      </c>
      <c r="I10" s="38">
        <f>'[2] SEN O-Mendig'!$R$30</f>
        <v>94</v>
      </c>
      <c r="J10" s="38">
        <f>'[2] SEN O-Mendig'!$T$30</f>
        <v>93</v>
      </c>
      <c r="K10" s="39"/>
      <c r="L10" s="9">
        <f t="shared" si="0"/>
        <v>468</v>
      </c>
    </row>
    <row r="11" spans="2:12" ht="15.75">
      <c r="B11" s="69">
        <v>4</v>
      </c>
      <c r="C11" s="70" t="s">
        <v>41</v>
      </c>
      <c r="D11" s="71" t="s">
        <v>40</v>
      </c>
      <c r="E11" s="38">
        <f>'[2] SEN O-Mendig'!$J$29</f>
        <v>93</v>
      </c>
      <c r="F11" s="39"/>
      <c r="G11" s="38">
        <f>'[2] SEN O-Mendig'!$N$29</f>
        <v>90</v>
      </c>
      <c r="H11" s="38">
        <f>'[2] SEN O-Mendig'!$P$29</f>
        <v>95</v>
      </c>
      <c r="I11" s="39"/>
      <c r="J11" s="38">
        <f>'[2] SEN O-Mendig'!$T$29</f>
        <v>95</v>
      </c>
      <c r="K11" s="38">
        <f>'[2] SEN O-Mendig'!$V$29</f>
        <v>93</v>
      </c>
      <c r="L11" s="9">
        <f t="shared" si="0"/>
        <v>466</v>
      </c>
    </row>
    <row r="12" spans="2:12" ht="15.75">
      <c r="B12" s="69">
        <v>5</v>
      </c>
      <c r="C12" s="70" t="str">
        <f>'[2]Bell-+Ettr.+'!$C$21</f>
        <v>Schmitz Lydia</v>
      </c>
      <c r="D12" s="72" t="s">
        <v>25</v>
      </c>
      <c r="E12" s="43"/>
      <c r="F12" s="42">
        <f>'[2]Bell-+Ettr.+'!$L$21</f>
        <v>82</v>
      </c>
      <c r="G12" s="43"/>
      <c r="H12" s="42">
        <f>'[2]Bell-+Ettr.+'!$P$21</f>
        <v>81</v>
      </c>
      <c r="I12" s="42">
        <f>'[2]Bell-+Ettr.+'!$R$21</f>
        <v>78</v>
      </c>
      <c r="J12" s="42">
        <f>'[2]Bell-+Ettr.+'!$T$21</f>
        <v>87</v>
      </c>
      <c r="K12" s="42">
        <f>'[2]Bell-+Ettr.+'!$V$21</f>
        <v>86</v>
      </c>
      <c r="L12" s="9">
        <f t="shared" si="0"/>
        <v>414</v>
      </c>
    </row>
    <row r="13" spans="2:12" ht="15.75">
      <c r="B13" s="69">
        <v>6</v>
      </c>
      <c r="C13" s="22" t="str">
        <f>[2]Miesenheim!$C$7</f>
        <v>Becker Liane</v>
      </c>
      <c r="D13" s="73" t="s">
        <v>24</v>
      </c>
      <c r="E13" s="44">
        <f>[2]Miesenheim!$J$7</f>
        <v>83</v>
      </c>
      <c r="F13" s="44">
        <f>[2]Miesenheim!$L$7</f>
        <v>83</v>
      </c>
      <c r="G13" s="44">
        <f>[2]Miesenheim!$N$7</f>
        <v>85</v>
      </c>
      <c r="H13" s="44">
        <v>81</v>
      </c>
      <c r="I13" s="45"/>
      <c r="J13" s="45"/>
      <c r="K13" s="44">
        <f>[2]Miesenheim!$V$7</f>
        <v>77</v>
      </c>
      <c r="L13" s="9">
        <f t="shared" si="0"/>
        <v>409</v>
      </c>
    </row>
    <row r="14" spans="2:12" ht="15.75">
      <c r="B14" s="69">
        <v>7</v>
      </c>
      <c r="C14" s="74" t="str">
        <f>'[2]Bell-+Ettr.+'!C10</f>
        <v>Thiele Monika</v>
      </c>
      <c r="D14" s="21" t="s">
        <v>14</v>
      </c>
      <c r="E14" s="6">
        <f>'[2]Bell-+Ettr.+'!$J$10</f>
        <v>85</v>
      </c>
      <c r="F14" s="6">
        <f>'[2]Bell-+Ettr.+'!$L$10</f>
        <v>85</v>
      </c>
      <c r="G14" s="41"/>
      <c r="H14" s="41"/>
      <c r="I14" s="6">
        <f>'[2]Bell-+Ettr.+'!$R$10</f>
        <v>0</v>
      </c>
      <c r="J14" s="6">
        <f>'[2]Bell-+Ettr.+'!$T$10</f>
        <v>0</v>
      </c>
      <c r="K14" s="6">
        <f>'[2]Bell-+Ettr.+'!$V$10</f>
        <v>0</v>
      </c>
      <c r="L14" s="9">
        <f t="shared" si="0"/>
        <v>170</v>
      </c>
    </row>
    <row r="15" spans="2:12" ht="15.75">
      <c r="B15" s="69">
        <v>8</v>
      </c>
      <c r="C15" s="20" t="s">
        <v>42</v>
      </c>
      <c r="D15" s="52" t="s">
        <v>2</v>
      </c>
      <c r="E15" s="41"/>
      <c r="F15" s="41"/>
      <c r="G15" s="6">
        <f>[2]Kottenheim!$M$19</f>
        <v>0</v>
      </c>
      <c r="H15" s="6">
        <f>[2]Kottenheim!$O$19</f>
        <v>0</v>
      </c>
      <c r="I15" s="6">
        <f>[2]Kottenheim!$Q$19</f>
        <v>0</v>
      </c>
      <c r="J15" s="6">
        <f>[2]Kottenheim!$S$19</f>
        <v>0</v>
      </c>
      <c r="K15" s="6">
        <v>0</v>
      </c>
      <c r="L15" s="32">
        <f t="shared" si="0"/>
        <v>0</v>
      </c>
    </row>
    <row r="16" spans="2:12" ht="15.75">
      <c r="B16" s="48"/>
      <c r="C16" s="54"/>
      <c r="D16" s="50"/>
      <c r="E16" s="75"/>
      <c r="F16" s="75"/>
      <c r="G16" s="75"/>
      <c r="H16" s="75"/>
      <c r="I16" s="75"/>
      <c r="J16" s="75"/>
      <c r="K16" s="75"/>
      <c r="L16" s="3"/>
    </row>
    <row r="17" spans="2:12" ht="18">
      <c r="B17" s="247" t="s">
        <v>36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9"/>
    </row>
    <row r="18" spans="2:12" ht="18">
      <c r="B18" s="244" t="s">
        <v>43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6"/>
    </row>
    <row r="19" spans="2:12" ht="18">
      <c r="B19" s="3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2:12" ht="16.5">
      <c r="B20" s="56"/>
      <c r="C20" s="76"/>
      <c r="D20" s="57"/>
      <c r="E20" s="4">
        <v>45248</v>
      </c>
      <c r="F20" s="4">
        <f t="shared" ref="E20:K21" si="1">F5</f>
        <v>45255</v>
      </c>
      <c r="G20" s="4">
        <f t="shared" si="1"/>
        <v>45269</v>
      </c>
      <c r="H20" s="4">
        <f t="shared" si="1"/>
        <v>45339</v>
      </c>
      <c r="I20" s="4">
        <f t="shared" si="1"/>
        <v>45346</v>
      </c>
      <c r="J20" s="4">
        <f t="shared" si="1"/>
        <v>45360</v>
      </c>
      <c r="K20" s="5">
        <f t="shared" si="1"/>
        <v>45367</v>
      </c>
      <c r="L20" s="58"/>
    </row>
    <row r="21" spans="2:12">
      <c r="B21" s="56"/>
      <c r="C21" s="57"/>
      <c r="D21" s="57"/>
      <c r="E21" s="77" t="str">
        <f t="shared" si="1"/>
        <v>Kottenheim</v>
      </c>
      <c r="F21" s="78" t="str">
        <f t="shared" si="1"/>
        <v>Alzheim</v>
      </c>
      <c r="G21" s="79" t="str">
        <f t="shared" si="1"/>
        <v>O-Mendig</v>
      </c>
      <c r="H21" s="79" t="str">
        <f t="shared" si="1"/>
        <v>N-Mendig</v>
      </c>
      <c r="I21" s="80" t="str">
        <f t="shared" si="1"/>
        <v>Rieden</v>
      </c>
      <c r="J21" s="80" t="str">
        <f t="shared" si="1"/>
        <v xml:space="preserve">Nickenich </v>
      </c>
      <c r="K21" s="80" t="str">
        <f t="shared" si="1"/>
        <v>Kruft</v>
      </c>
      <c r="L21" s="81"/>
    </row>
    <row r="22" spans="2:12">
      <c r="B22" s="82" t="s">
        <v>9</v>
      </c>
      <c r="C22" s="82" t="s">
        <v>10</v>
      </c>
      <c r="D22" s="83" t="s">
        <v>11</v>
      </c>
      <c r="E22" s="84" t="s">
        <v>12</v>
      </c>
      <c r="F22" s="66" t="s">
        <v>12</v>
      </c>
      <c r="G22" s="67" t="s">
        <v>12</v>
      </c>
      <c r="H22" s="67" t="s">
        <v>12</v>
      </c>
      <c r="I22" s="67" t="s">
        <v>12</v>
      </c>
      <c r="J22" s="67" t="s">
        <v>12</v>
      </c>
      <c r="K22" s="67" t="s">
        <v>12</v>
      </c>
      <c r="L22" s="85" t="s">
        <v>13</v>
      </c>
    </row>
    <row r="23" spans="2:12" ht="15.75">
      <c r="B23" s="86">
        <v>1</v>
      </c>
      <c r="C23" s="87" t="str">
        <f>'[2] SEN O-Mendig'!$C$10</f>
        <v>Maurer Marlene</v>
      </c>
      <c r="D23" s="88" t="s">
        <v>39</v>
      </c>
      <c r="E23" s="38">
        <f>'[2] SEN O-Mendig'!$J$10</f>
        <v>95</v>
      </c>
      <c r="F23" s="39"/>
      <c r="G23" s="38">
        <f>'[2] SEN O-Mendig'!$N$10</f>
        <v>95</v>
      </c>
      <c r="H23" s="38">
        <f>'[2] SEN O-Mendig'!$P$10</f>
        <v>93</v>
      </c>
      <c r="I23" s="38">
        <f>'[2] SEN O-Mendig'!$R$10</f>
        <v>90</v>
      </c>
      <c r="J23" s="38">
        <v>97</v>
      </c>
      <c r="K23" s="39"/>
      <c r="L23" s="9">
        <f t="shared" ref="L23:L29" si="2">SUM(E23:K23)</f>
        <v>470</v>
      </c>
    </row>
    <row r="24" spans="2:12" ht="15.75">
      <c r="B24" s="69">
        <v>2</v>
      </c>
      <c r="C24" s="70" t="s">
        <v>44</v>
      </c>
      <c r="D24" s="71" t="s">
        <v>39</v>
      </c>
      <c r="E24" s="39"/>
      <c r="F24" s="39"/>
      <c r="G24" s="38">
        <f>'[2] SEN O-Mendig'!$N$9</f>
        <v>97</v>
      </c>
      <c r="H24" s="38">
        <f>'[2] SEN O-Mendig'!$P$9</f>
        <v>94</v>
      </c>
      <c r="I24" s="38">
        <f>'[2] SEN O-Mendig'!$R$9</f>
        <v>91</v>
      </c>
      <c r="J24" s="38">
        <f>'[2] SEN O-Mendig'!$T$9</f>
        <v>89</v>
      </c>
      <c r="K24" s="38">
        <f>'[2] SEN O-Mendig'!$V$9</f>
        <v>88</v>
      </c>
      <c r="L24" s="9">
        <f t="shared" si="2"/>
        <v>459</v>
      </c>
    </row>
    <row r="25" spans="2:12" ht="15.75">
      <c r="B25" s="69">
        <v>3</v>
      </c>
      <c r="C25" s="70" t="s">
        <v>45</v>
      </c>
      <c r="D25" s="71" t="s">
        <v>2</v>
      </c>
      <c r="E25" s="38">
        <f>[2]Kottenheim!$I$20</f>
        <v>88</v>
      </c>
      <c r="F25" s="38">
        <f>[2]Kottenheim!$K$20</f>
        <v>93</v>
      </c>
      <c r="G25" s="38">
        <f>[2]Kottenheim!$M$20</f>
        <v>90</v>
      </c>
      <c r="H25" s="39"/>
      <c r="I25" s="38">
        <f>[2]Kottenheim!$Q$20</f>
        <v>93</v>
      </c>
      <c r="J25" s="39"/>
      <c r="K25" s="38">
        <f>[2]Kottenheim!$U$20</f>
        <v>86</v>
      </c>
      <c r="L25" s="9">
        <f t="shared" si="2"/>
        <v>450</v>
      </c>
    </row>
    <row r="26" spans="2:12" ht="15.75">
      <c r="B26" s="69">
        <v>4</v>
      </c>
      <c r="C26" s="70" t="s">
        <v>46</v>
      </c>
      <c r="D26" s="71" t="s">
        <v>2</v>
      </c>
      <c r="E26" s="38">
        <f>[2]Kottenheim!$I$18</f>
        <v>91</v>
      </c>
      <c r="F26" s="39"/>
      <c r="G26" s="38">
        <f>[2]Kottenheim!$M$18</f>
        <v>88</v>
      </c>
      <c r="H26" s="38">
        <f>[2]Kottenheim!$O$18</f>
        <v>90</v>
      </c>
      <c r="I26" s="38">
        <f>[2]Kottenheim!$Q$18</f>
        <v>88</v>
      </c>
      <c r="J26" s="38">
        <f>[2]Kottenheim!$S$18</f>
        <v>89</v>
      </c>
      <c r="K26" s="39"/>
      <c r="L26" s="9">
        <f t="shared" si="2"/>
        <v>446</v>
      </c>
    </row>
    <row r="27" spans="2:12" ht="15.75">
      <c r="B27" s="69">
        <v>5</v>
      </c>
      <c r="C27" s="89" t="str">
        <f>'[2] SEN O-Mendig'!$C$27</f>
        <v>Charlier Karin</v>
      </c>
      <c r="D27" s="90" t="s">
        <v>40</v>
      </c>
      <c r="E27" s="42">
        <f>'[2] SEN O-Mendig'!$J$27</f>
        <v>86</v>
      </c>
      <c r="F27" s="42">
        <f>'[2] SEN O-Mendig'!$L$27</f>
        <v>90</v>
      </c>
      <c r="G27" s="42">
        <f>'[2] SEN O-Mendig'!$N$27</f>
        <v>89</v>
      </c>
      <c r="H27" s="42">
        <f>'[2] SEN O-Mendig'!$P$27</f>
        <v>82</v>
      </c>
      <c r="I27" s="43"/>
      <c r="J27" s="43"/>
      <c r="K27" s="42">
        <f>'[2] SEN O-Mendig'!$V$27</f>
        <v>0</v>
      </c>
      <c r="L27" s="26">
        <f t="shared" si="2"/>
        <v>347</v>
      </c>
    </row>
    <row r="28" spans="2:12" ht="15.75">
      <c r="B28" s="69">
        <v>6</v>
      </c>
      <c r="C28" s="89" t="str">
        <f>[2]Kruft!$B$9</f>
        <v>Otto Gertrud</v>
      </c>
      <c r="D28" s="73" t="s">
        <v>8</v>
      </c>
      <c r="E28" s="44">
        <f>[2]Kruft!$I$9</f>
        <v>93</v>
      </c>
      <c r="F28" s="44">
        <f>[2]Kruft!$K$9</f>
        <v>93</v>
      </c>
      <c r="G28" s="44">
        <f>[2]Kruft!$M$9</f>
        <v>97</v>
      </c>
      <c r="H28" s="45"/>
      <c r="I28" s="45"/>
      <c r="J28" s="44">
        <v>0</v>
      </c>
      <c r="K28" s="44">
        <f>[2]Kruft!$U$9</f>
        <v>0</v>
      </c>
      <c r="L28" s="26">
        <f t="shared" si="2"/>
        <v>283</v>
      </c>
    </row>
    <row r="29" spans="2:12" ht="15.75">
      <c r="B29" s="69">
        <v>7</v>
      </c>
      <c r="C29" s="70" t="str">
        <f>'[2]Bell-+Ettr.+'!$C$20</f>
        <v>Mülhausen Marion</v>
      </c>
      <c r="D29" s="52" t="s">
        <v>25</v>
      </c>
      <c r="E29" s="41"/>
      <c r="F29" s="41"/>
      <c r="G29" s="6">
        <f>'[2]Bell-+Ettr.+'!$N$20</f>
        <v>0</v>
      </c>
      <c r="H29" s="6">
        <f>'[2]Bell-+Ettr.+'!$P$20</f>
        <v>0</v>
      </c>
      <c r="I29" s="6">
        <f>'[2]Bell-+Ettr.+'!$R$20</f>
        <v>89</v>
      </c>
      <c r="J29" s="6">
        <f>'[2]Bell-+Ettr.+'!$T$20</f>
        <v>88</v>
      </c>
      <c r="K29" s="6">
        <f>'[2]Bell-+Ettr.+'!$V$20</f>
        <v>86</v>
      </c>
      <c r="L29" s="32">
        <f t="shared" si="2"/>
        <v>263</v>
      </c>
    </row>
    <row r="30" spans="2:12" ht="15.75">
      <c r="B30" s="48"/>
      <c r="C30" s="54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48"/>
      <c r="C31" s="91"/>
      <c r="D31" s="92"/>
      <c r="E31" s="75"/>
      <c r="F31" s="75"/>
      <c r="G31" s="75"/>
      <c r="H31" s="75"/>
      <c r="I31" s="75"/>
      <c r="J31" s="75"/>
      <c r="K31" s="75"/>
      <c r="L31" s="3"/>
    </row>
    <row r="32" spans="2:12" ht="18">
      <c r="B32" s="247" t="s">
        <v>36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9"/>
    </row>
    <row r="33" spans="2:12" ht="18">
      <c r="B33" s="244" t="s">
        <v>47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6"/>
    </row>
    <row r="34" spans="2:12" ht="18">
      <c r="B34" s="34"/>
      <c r="C34" s="55"/>
      <c r="D34" s="34"/>
      <c r="E34" s="34"/>
      <c r="F34" s="34"/>
      <c r="G34" s="34"/>
      <c r="H34" s="34"/>
      <c r="I34" s="34"/>
      <c r="J34" s="34"/>
      <c r="K34" s="34"/>
      <c r="L34" s="34"/>
    </row>
    <row r="35" spans="2:12" ht="16.5">
      <c r="B35" s="56"/>
      <c r="C35" s="57"/>
      <c r="D35" s="57"/>
      <c r="E35" s="4">
        <v>45248</v>
      </c>
      <c r="F35" s="4">
        <f t="shared" ref="F35:K35" si="3">F20</f>
        <v>45255</v>
      </c>
      <c r="G35" s="4">
        <f t="shared" si="3"/>
        <v>45269</v>
      </c>
      <c r="H35" s="4">
        <f t="shared" si="3"/>
        <v>45339</v>
      </c>
      <c r="I35" s="4">
        <f t="shared" si="3"/>
        <v>45346</v>
      </c>
      <c r="J35" s="4">
        <f t="shared" si="3"/>
        <v>45360</v>
      </c>
      <c r="K35" s="5">
        <f t="shared" si="3"/>
        <v>45367</v>
      </c>
      <c r="L35" s="58"/>
    </row>
    <row r="36" spans="2:12">
      <c r="B36" s="56"/>
      <c r="C36" s="57"/>
      <c r="D36" s="57"/>
      <c r="E36" s="60" t="s">
        <v>2</v>
      </c>
      <c r="F36" s="60" t="s">
        <v>3</v>
      </c>
      <c r="G36" s="93" t="s">
        <v>4</v>
      </c>
      <c r="H36" s="93" t="s">
        <v>5</v>
      </c>
      <c r="I36" s="94" t="s">
        <v>6</v>
      </c>
      <c r="J36" s="94" t="s">
        <v>7</v>
      </c>
      <c r="K36" s="94" t="s">
        <v>8</v>
      </c>
      <c r="L36" s="57"/>
    </row>
    <row r="37" spans="2:12">
      <c r="B37" s="82" t="s">
        <v>9</v>
      </c>
      <c r="C37" s="82" t="s">
        <v>10</v>
      </c>
      <c r="D37" s="83" t="s">
        <v>11</v>
      </c>
      <c r="E37" s="65" t="s">
        <v>12</v>
      </c>
      <c r="F37" s="65" t="s">
        <v>12</v>
      </c>
      <c r="G37" s="56" t="s">
        <v>12</v>
      </c>
      <c r="H37" s="56" t="s">
        <v>12</v>
      </c>
      <c r="I37" s="56" t="s">
        <v>12</v>
      </c>
      <c r="J37" s="56" t="s">
        <v>12</v>
      </c>
      <c r="K37" s="56" t="s">
        <v>12</v>
      </c>
      <c r="L37" s="57" t="s">
        <v>13</v>
      </c>
    </row>
    <row r="38" spans="2:12" ht="15.75">
      <c r="B38" s="95">
        <v>1</v>
      </c>
      <c r="C38" s="96" t="str">
        <f>'[2] SEN O-Mendig'!$C$11</f>
        <v>Maurer Annegret</v>
      </c>
      <c r="D38" s="97" t="s">
        <v>39</v>
      </c>
      <c r="E38" s="98">
        <v>86</v>
      </c>
      <c r="F38" s="99">
        <f>'[2] SEN O-Mendig'!$L$11</f>
        <v>95</v>
      </c>
      <c r="G38" s="99">
        <f>'[2] SEN O-Mendig'!$N$11</f>
        <v>90</v>
      </c>
      <c r="H38" s="99">
        <f>'[2] SEN O-Mendig'!$P$11</f>
        <v>88</v>
      </c>
      <c r="I38" s="100"/>
      <c r="J38" s="100"/>
      <c r="K38" s="99">
        <f>'[2] SEN O-Mendig'!$V$11</f>
        <v>93</v>
      </c>
      <c r="L38" s="35">
        <f>SUM(E38:K38)</f>
        <v>452</v>
      </c>
    </row>
    <row r="39" spans="2:12" ht="15.75">
      <c r="B39" s="12">
        <v>2</v>
      </c>
      <c r="C39" s="70" t="str">
        <f>'[2]Bell-+Ettr.+'!$C$22</f>
        <v>Franken Liane</v>
      </c>
      <c r="D39" s="88" t="s">
        <v>25</v>
      </c>
      <c r="E39" s="38">
        <f>'[2]Bell-+Ettr.+'!$J$22</f>
        <v>88</v>
      </c>
      <c r="F39" s="38">
        <f>'[2]Bell-+Ettr.+'!$L$22</f>
        <v>89</v>
      </c>
      <c r="G39" s="39"/>
      <c r="H39" s="38">
        <f>'[2]Bell-+Ettr.+'!$P$22</f>
        <v>85</v>
      </c>
      <c r="I39" s="38">
        <f>'[2]Bell-+Ettr.+'!$R$22</f>
        <v>86</v>
      </c>
      <c r="J39" s="38">
        <v>90</v>
      </c>
      <c r="K39" s="39"/>
      <c r="L39" s="9">
        <f>SUM(E39:K39)</f>
        <v>438</v>
      </c>
    </row>
    <row r="40" spans="2:12" ht="15.75">
      <c r="B40" s="12">
        <v>3</v>
      </c>
      <c r="C40" s="70" t="str">
        <f>'[2] SEN O-Mendig'!$C$28</f>
        <v>Reutelsterz Gisela</v>
      </c>
      <c r="D40" s="71" t="s">
        <v>40</v>
      </c>
      <c r="E40" s="38">
        <f>'[2] SEN O-Mendig'!$J$28</f>
        <v>83</v>
      </c>
      <c r="F40" s="38">
        <f>'[2] SEN O-Mendig'!$L$28</f>
        <v>86</v>
      </c>
      <c r="G40" s="38">
        <f>'[2] SEN O-Mendig'!$N$28</f>
        <v>89</v>
      </c>
      <c r="H40" s="38">
        <f>'[2] SEN O-Mendig'!$P$28</f>
        <v>89</v>
      </c>
      <c r="I40" s="38">
        <f>'[2] SEN O-Mendig'!$R$28</f>
        <v>90</v>
      </c>
      <c r="J40" s="39"/>
      <c r="K40" s="39"/>
      <c r="L40" s="9">
        <f>SUM(E40:K40)</f>
        <v>437</v>
      </c>
    </row>
    <row r="41" spans="2:12" ht="15.75">
      <c r="B41" s="12"/>
      <c r="C41" s="101"/>
      <c r="D41" s="71"/>
      <c r="E41" s="38"/>
      <c r="F41" s="38"/>
      <c r="G41" s="38"/>
      <c r="H41" s="38"/>
      <c r="I41" s="38"/>
      <c r="J41" s="38"/>
      <c r="K41" s="38"/>
      <c r="L41" s="9"/>
    </row>
  </sheetData>
  <mergeCells count="6">
    <mergeCell ref="B33:L33"/>
    <mergeCell ref="B2:L2"/>
    <mergeCell ref="B3:L3"/>
    <mergeCell ref="B17:L17"/>
    <mergeCell ref="B18:L18"/>
    <mergeCell ref="B32:L32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B1503-DC61-4E22-980E-D2ECCD840FE1}">
  <dimension ref="A1:L55"/>
  <sheetViews>
    <sheetView tabSelected="1" zoomScaleNormal="100" workbookViewId="0">
      <selection activeCell="H42" sqref="H42"/>
    </sheetView>
  </sheetViews>
  <sheetFormatPr baseColWidth="10" defaultRowHeight="15"/>
  <cols>
    <col min="1" max="1" width="3" bestFit="1" customWidth="1"/>
    <col min="2" max="2" width="3.5703125" bestFit="1" customWidth="1"/>
    <col min="3" max="3" width="22.85546875" bestFit="1" customWidth="1"/>
    <col min="5" max="5" width="10.5703125" bestFit="1" customWidth="1"/>
    <col min="6" max="6" width="9.28515625" customWidth="1"/>
    <col min="7" max="7" width="9.42578125" bestFit="1" customWidth="1"/>
    <col min="8" max="8" width="9.28515625" bestFit="1" customWidth="1"/>
    <col min="9" max="9" width="8.7109375" bestFit="1" customWidth="1"/>
    <col min="10" max="10" width="9.85546875" bestFit="1" customWidth="1"/>
    <col min="11" max="11" width="8.7109375" bestFit="1" customWidth="1"/>
    <col min="12" max="12" width="6.140625" bestFit="1" customWidth="1"/>
  </cols>
  <sheetData>
    <row r="1" spans="1:12" ht="18">
      <c r="A1" s="215"/>
      <c r="B1" s="251" t="s">
        <v>0</v>
      </c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ht="15.75">
      <c r="A2" s="215"/>
      <c r="B2" s="250" t="s">
        <v>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5.75">
      <c r="A3" s="215"/>
      <c r="B3" s="1"/>
      <c r="C3" s="1"/>
      <c r="D3" s="1"/>
      <c r="E3" s="2"/>
      <c r="F3" s="1"/>
      <c r="G3" s="253"/>
      <c r="H3" s="253"/>
      <c r="I3" s="253"/>
      <c r="J3" s="254"/>
      <c r="K3" s="254"/>
      <c r="L3" s="1"/>
    </row>
    <row r="4" spans="1:12" ht="15.75">
      <c r="A4" s="215"/>
      <c r="B4" s="1"/>
      <c r="C4" s="1"/>
      <c r="D4" s="3"/>
      <c r="E4" s="4">
        <v>45248</v>
      </c>
      <c r="F4" s="4">
        <v>45255</v>
      </c>
      <c r="G4" s="4">
        <v>45269</v>
      </c>
      <c r="H4" s="4">
        <v>45339</v>
      </c>
      <c r="I4" s="4">
        <v>45346</v>
      </c>
      <c r="J4" s="4">
        <v>45360</v>
      </c>
      <c r="K4" s="5">
        <v>45367</v>
      </c>
      <c r="L4" s="229"/>
    </row>
    <row r="5" spans="1:12" ht="15.75">
      <c r="A5" s="215"/>
      <c r="B5" s="1"/>
      <c r="C5" s="225"/>
      <c r="D5" s="215"/>
      <c r="E5" s="53" t="s">
        <v>2</v>
      </c>
      <c r="F5" s="53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8</v>
      </c>
      <c r="L5" s="35"/>
    </row>
    <row r="6" spans="1:12" ht="15.75">
      <c r="A6" s="215"/>
      <c r="B6" s="37" t="s">
        <v>9</v>
      </c>
      <c r="C6" s="37" t="s">
        <v>10</v>
      </c>
      <c r="D6" s="221" t="s">
        <v>11</v>
      </c>
      <c r="E6" s="231" t="s">
        <v>12</v>
      </c>
      <c r="F6" s="10" t="s">
        <v>12</v>
      </c>
      <c r="G6" s="10" t="s">
        <v>12</v>
      </c>
      <c r="H6" s="10" t="s">
        <v>12</v>
      </c>
      <c r="I6" s="10" t="s">
        <v>12</v>
      </c>
      <c r="J6" s="10" t="s">
        <v>12</v>
      </c>
      <c r="K6" s="10" t="s">
        <v>12</v>
      </c>
      <c r="L6" s="11" t="s">
        <v>13</v>
      </c>
    </row>
    <row r="7" spans="1:12" ht="15.75">
      <c r="A7" s="215"/>
      <c r="B7" s="95">
        <v>1</v>
      </c>
      <c r="C7" s="227" t="str">
        <f>'[2]Bell-+Ettr.+'!$C$7</f>
        <v>Gressler Gerhard</v>
      </c>
      <c r="D7" s="228" t="s">
        <v>14</v>
      </c>
      <c r="E7" s="15">
        <f>'[2]Bell-+Ettr.+'!$J$7</f>
        <v>100</v>
      </c>
      <c r="F7" s="15">
        <f>'[2]Bell-+Ettr.+'!$L$7</f>
        <v>99</v>
      </c>
      <c r="G7" s="15">
        <f>'[2]Bell-+Ettr.+'!$N$7</f>
        <v>98</v>
      </c>
      <c r="H7" s="16"/>
      <c r="I7" s="16"/>
      <c r="J7" s="15">
        <f>'[2]Bell-+Ettr.+'!$T$7</f>
        <v>100</v>
      </c>
      <c r="K7" s="15">
        <f>'[2]Bell-+Ettr.+'!$V$7</f>
        <v>98</v>
      </c>
      <c r="L7" s="9">
        <f t="shared" ref="L7:L22" si="0">SUM(E7:K7)</f>
        <v>495</v>
      </c>
    </row>
    <row r="8" spans="1:12" ht="15.75">
      <c r="A8" s="215"/>
      <c r="B8" s="12">
        <v>2</v>
      </c>
      <c r="C8" s="17" t="s">
        <v>15</v>
      </c>
      <c r="D8" s="14" t="s">
        <v>2</v>
      </c>
      <c r="E8" s="16"/>
      <c r="F8" s="16"/>
      <c r="G8" s="15">
        <f>[2]Kottenheim!M7</f>
        <v>98</v>
      </c>
      <c r="H8" s="15">
        <f>[2]Kottenheim!O7</f>
        <v>98</v>
      </c>
      <c r="I8" s="15">
        <f>[2]Kottenheim!Q7</f>
        <v>98</v>
      </c>
      <c r="J8" s="15">
        <f>[2]Kottenheim!S7</f>
        <v>99</v>
      </c>
      <c r="K8" s="15">
        <f>[2]Kottenheim!U7</f>
        <v>97</v>
      </c>
      <c r="L8" s="9">
        <f t="shared" si="0"/>
        <v>490</v>
      </c>
    </row>
    <row r="9" spans="1:12" ht="15.75">
      <c r="A9" s="215"/>
      <c r="B9" s="12">
        <v>3</v>
      </c>
      <c r="C9" s="17" t="s">
        <v>16</v>
      </c>
      <c r="D9" s="14" t="s">
        <v>2</v>
      </c>
      <c r="E9" s="15">
        <f>[2]Kottenheim!I6</f>
        <v>98</v>
      </c>
      <c r="F9" s="15">
        <f>[2]Kottenheim!K6</f>
        <v>98</v>
      </c>
      <c r="G9" s="15">
        <f>[2]Kottenheim!M6</f>
        <v>98</v>
      </c>
      <c r="H9" s="15">
        <f>[2]Kottenheim!O6</f>
        <v>98</v>
      </c>
      <c r="I9" s="15">
        <f>[2]Kottenheim!Q6</f>
        <v>97</v>
      </c>
      <c r="J9" s="16"/>
      <c r="K9" s="16"/>
      <c r="L9" s="9">
        <f t="shared" si="0"/>
        <v>489</v>
      </c>
    </row>
    <row r="10" spans="1:12" ht="15.75">
      <c r="A10" s="215"/>
      <c r="B10" s="12">
        <v>4</v>
      </c>
      <c r="C10" s="17" t="s">
        <v>17</v>
      </c>
      <c r="D10" s="14" t="s">
        <v>8</v>
      </c>
      <c r="E10" s="15">
        <f>[2]Kruft!$I$7</f>
        <v>98</v>
      </c>
      <c r="F10" s="15">
        <f>[2]Kruft!$K$7</f>
        <v>97</v>
      </c>
      <c r="G10" s="15">
        <f>[2]Kruft!$M$7</f>
        <v>98</v>
      </c>
      <c r="H10" s="15">
        <f>[2]Kruft!$O$7</f>
        <v>97</v>
      </c>
      <c r="I10" s="16"/>
      <c r="J10" s="15">
        <f>[2]Kruft!$S$7</f>
        <v>99</v>
      </c>
      <c r="K10" s="16"/>
      <c r="L10" s="9">
        <f t="shared" si="0"/>
        <v>489</v>
      </c>
    </row>
    <row r="11" spans="1:12" ht="15.75">
      <c r="A11" s="215"/>
      <c r="B11" s="12">
        <v>5</v>
      </c>
      <c r="C11" s="13" t="str">
        <f>'[2]Nie. Mendig'!$B$7</f>
        <v>Meyer Henry</v>
      </c>
      <c r="D11" s="14" t="s">
        <v>18</v>
      </c>
      <c r="E11" s="15">
        <f>'[2]Nie. Mendig'!$F$7</f>
        <v>98</v>
      </c>
      <c r="F11" s="15">
        <f>'[2]Nie. Mendig'!$H$7</f>
        <v>95</v>
      </c>
      <c r="G11" s="15">
        <f>'[2]Nie. Mendig'!$J$7</f>
        <v>97</v>
      </c>
      <c r="H11" s="16"/>
      <c r="I11" s="15">
        <f>'[2]Nie. Mendig'!$N$7</f>
        <v>97</v>
      </c>
      <c r="J11" s="16"/>
      <c r="K11" s="15">
        <f>'[2]Nie. Mendig'!$R$7</f>
        <v>97</v>
      </c>
      <c r="L11" s="9">
        <f t="shared" si="0"/>
        <v>484</v>
      </c>
    </row>
    <row r="12" spans="1:12" ht="15.75">
      <c r="A12" s="215"/>
      <c r="B12" s="12">
        <v>6</v>
      </c>
      <c r="C12" s="17" t="s">
        <v>19</v>
      </c>
      <c r="D12" s="14" t="s">
        <v>2</v>
      </c>
      <c r="E12" s="16"/>
      <c r="F12" s="15">
        <f>[2]Kottenheim!K8</f>
        <v>96</v>
      </c>
      <c r="G12" s="15">
        <f>[2]Kottenheim!M8</f>
        <v>98</v>
      </c>
      <c r="H12" s="15">
        <f>[2]Kottenheim!O8</f>
        <v>96</v>
      </c>
      <c r="I12" s="15">
        <f>[2]Kottenheim!Q8</f>
        <v>95</v>
      </c>
      <c r="J12" s="15">
        <f>[2]Kottenheim!S8</f>
        <v>99</v>
      </c>
      <c r="K12" s="16"/>
      <c r="L12" s="9">
        <f t="shared" si="0"/>
        <v>484</v>
      </c>
    </row>
    <row r="13" spans="1:12" ht="15.75">
      <c r="A13" s="215"/>
      <c r="B13" s="12">
        <v>7</v>
      </c>
      <c r="C13" s="18" t="str">
        <f>[2]Nickenich!$B$7</f>
        <v>Hörsch Erich</v>
      </c>
      <c r="D13" s="19" t="s">
        <v>20</v>
      </c>
      <c r="E13" s="16"/>
      <c r="F13" s="16"/>
      <c r="G13" s="15">
        <f>[2]Nickenich!M7</f>
        <v>95</v>
      </c>
      <c r="H13" s="15">
        <f>[2]Nickenich!O7</f>
        <v>97</v>
      </c>
      <c r="I13" s="15">
        <f>[2]Nickenich!Q7</f>
        <v>96</v>
      </c>
      <c r="J13" s="15">
        <f>[2]Nickenich!S7</f>
        <v>98</v>
      </c>
      <c r="K13" s="15">
        <f>[2]Nickenich!U7</f>
        <v>95</v>
      </c>
      <c r="L13" s="9">
        <f t="shared" si="0"/>
        <v>481</v>
      </c>
    </row>
    <row r="14" spans="1:12" ht="15.75">
      <c r="A14" s="215"/>
      <c r="B14" s="12">
        <v>8</v>
      </c>
      <c r="C14" s="20" t="str">
        <f>[2]Kruft!$B$8</f>
        <v>Degen Josef</v>
      </c>
      <c r="D14" s="21" t="s">
        <v>21</v>
      </c>
      <c r="E14" s="15">
        <f>[2]Kruft!$I$8</f>
        <v>96</v>
      </c>
      <c r="F14" s="15">
        <f>[2]Kruft!$K$8</f>
        <v>94</v>
      </c>
      <c r="G14" s="16"/>
      <c r="H14" s="16"/>
      <c r="I14" s="15">
        <f>[2]Kruft!$Q$8</f>
        <v>96</v>
      </c>
      <c r="J14" s="15">
        <f>[2]Kruft!$S$8</f>
        <v>97</v>
      </c>
      <c r="K14" s="15">
        <f>[2]Kruft!$U$8</f>
        <v>95</v>
      </c>
      <c r="L14" s="9">
        <f t="shared" si="0"/>
        <v>478</v>
      </c>
    </row>
    <row r="15" spans="1:12" ht="15.75">
      <c r="A15" s="215"/>
      <c r="B15" s="12">
        <v>9</v>
      </c>
      <c r="C15" s="22" t="s">
        <v>22</v>
      </c>
      <c r="D15" s="23" t="s">
        <v>23</v>
      </c>
      <c r="E15" s="24"/>
      <c r="F15" s="24"/>
      <c r="G15" s="25">
        <f>'[2] SEN O-Mendig'!$N$18</f>
        <v>95</v>
      </c>
      <c r="H15" s="25">
        <f>'[2] SEN O-Mendig'!$P$18</f>
        <v>97</v>
      </c>
      <c r="I15" s="25">
        <f>'[2] SEN O-Mendig'!$R$18</f>
        <v>95</v>
      </c>
      <c r="J15" s="25">
        <f>'[2] SEN O-Mendig'!$T$18</f>
        <v>95</v>
      </c>
      <c r="K15" s="25">
        <f>'[2] SEN O-Mendig'!$V$18</f>
        <v>95</v>
      </c>
      <c r="L15" s="26">
        <f t="shared" si="0"/>
        <v>477</v>
      </c>
    </row>
    <row r="16" spans="1:12" ht="15.75">
      <c r="A16" s="215"/>
      <c r="B16" s="12">
        <v>10</v>
      </c>
      <c r="C16" s="20" t="str">
        <f>[2]Nickenich!$B$8</f>
        <v>Regolot F.J</v>
      </c>
      <c r="D16" s="21" t="s">
        <v>20</v>
      </c>
      <c r="E16" s="25">
        <f>[2]Nickenich!I8</f>
        <v>96</v>
      </c>
      <c r="F16" s="24"/>
      <c r="G16" s="25">
        <f>[2]Nickenich!M8</f>
        <v>95</v>
      </c>
      <c r="H16" s="25">
        <f>[2]Nickenich!O8</f>
        <v>93</v>
      </c>
      <c r="I16" s="24"/>
      <c r="J16" s="25">
        <f>[2]Nickenich!S8</f>
        <v>94</v>
      </c>
      <c r="K16" s="25">
        <f>[2]Nickenich!U8</f>
        <v>95</v>
      </c>
      <c r="L16" s="26">
        <f t="shared" si="0"/>
        <v>473</v>
      </c>
    </row>
    <row r="17" spans="1:12" ht="15.75">
      <c r="A17" s="215"/>
      <c r="B17" s="12">
        <v>11</v>
      </c>
      <c r="C17" s="27" t="str">
        <f>[2]Miesenheim!$C$6</f>
        <v>Bueker Hartmut</v>
      </c>
      <c r="D17" s="21" t="s">
        <v>24</v>
      </c>
      <c r="E17" s="28">
        <f>[2]Miesenheim!$J$6</f>
        <v>96</v>
      </c>
      <c r="F17" s="28">
        <f>[2]Miesenheim!$L$6</f>
        <v>91</v>
      </c>
      <c r="G17" s="28">
        <f>[2]Miesenheim!$N$6</f>
        <v>95</v>
      </c>
      <c r="H17" s="29"/>
      <c r="I17" s="28">
        <f>[2]Miesenheim!$R$6</f>
        <v>93</v>
      </c>
      <c r="J17" s="28">
        <f>[2]Miesenheim!$T$6</f>
        <v>96</v>
      </c>
      <c r="K17" s="29"/>
      <c r="L17" s="26">
        <f t="shared" si="0"/>
        <v>471</v>
      </c>
    </row>
    <row r="18" spans="1:12" ht="15.75">
      <c r="A18" s="215"/>
      <c r="B18" s="12">
        <v>12</v>
      </c>
      <c r="C18" s="20" t="str">
        <f>'[2]Nie. Mendig'!$B$10</f>
        <v>Auer Ludwig</v>
      </c>
      <c r="D18" s="21" t="s">
        <v>18</v>
      </c>
      <c r="E18" s="25">
        <f>'[2]Nie. Mendig'!$F$10</f>
        <v>93</v>
      </c>
      <c r="F18" s="24"/>
      <c r="G18" s="25">
        <f>'[2]Nie. Mendig'!$J$10</f>
        <v>92</v>
      </c>
      <c r="H18" s="24"/>
      <c r="I18" s="25">
        <f>'[2]Nie. Mendig'!$N$10</f>
        <v>96</v>
      </c>
      <c r="J18" s="25">
        <f>'[2]Nie. Mendig'!$P$10</f>
        <v>90</v>
      </c>
      <c r="K18" s="25">
        <f>'[2]Nie. Mendig'!$R$10</f>
        <v>93</v>
      </c>
      <c r="L18" s="26">
        <f t="shared" si="0"/>
        <v>464</v>
      </c>
    </row>
    <row r="19" spans="1:12" ht="15.75">
      <c r="A19" s="215"/>
      <c r="B19" s="12">
        <v>13</v>
      </c>
      <c r="C19" s="22" t="str">
        <f>'[2]Bell-+Ettr.+'!$C$23</f>
        <v>Schmitz Helmut</v>
      </c>
      <c r="D19" s="23" t="s">
        <v>25</v>
      </c>
      <c r="E19" s="25">
        <f>'[2]Bell-+Ettr.+'!$J$23</f>
        <v>95</v>
      </c>
      <c r="F19" s="25">
        <f>'[2]Bell-+Ettr.+'!$L$23</f>
        <v>93</v>
      </c>
      <c r="G19" s="25">
        <f>'[2]Bell-+Ettr.+'!$N$23</f>
        <v>90</v>
      </c>
      <c r="H19" s="25">
        <f>'[2]Bell-+Ettr.+'!$P$23</f>
        <v>85</v>
      </c>
      <c r="I19" s="25">
        <f>'[2]Bell-+Ettr.+'!$R$23</f>
        <v>94</v>
      </c>
      <c r="J19" s="24"/>
      <c r="K19" s="24"/>
      <c r="L19" s="26">
        <f t="shared" si="0"/>
        <v>457</v>
      </c>
    </row>
    <row r="20" spans="1:12" ht="15.75">
      <c r="A20" s="215"/>
      <c r="B20" s="12">
        <v>14</v>
      </c>
      <c r="C20" s="20" t="str">
        <f>'[2]Nie. Mendig'!$B$8</f>
        <v>Geilen Werner</v>
      </c>
      <c r="D20" s="21" t="s">
        <v>26</v>
      </c>
      <c r="E20" s="30">
        <v>0</v>
      </c>
      <c r="F20" s="24">
        <f>'[2]Nie. Mendig'!$H$8</f>
        <v>0</v>
      </c>
      <c r="G20" s="25">
        <f>'[2]Nie. Mendig'!$J$8</f>
        <v>91</v>
      </c>
      <c r="H20" s="25">
        <f>'[2]Nie. Mendig'!$L$8</f>
        <v>84</v>
      </c>
      <c r="I20" s="25">
        <f>'[2]Nie. Mendig'!$N$8</f>
        <v>90</v>
      </c>
      <c r="J20" s="25">
        <f>'[2]Nie. Mendig'!$P$8</f>
        <v>82</v>
      </c>
      <c r="K20" s="31">
        <f>'[2]Nie. Mendig'!$R$8</f>
        <v>94</v>
      </c>
      <c r="L20" s="32">
        <f t="shared" si="0"/>
        <v>441</v>
      </c>
    </row>
    <row r="21" spans="1:12" ht="15.75">
      <c r="A21" s="215"/>
      <c r="B21" s="12">
        <v>15</v>
      </c>
      <c r="C21" s="27" t="s">
        <v>27</v>
      </c>
      <c r="D21" s="21" t="s">
        <v>2</v>
      </c>
      <c r="E21" s="31">
        <f>[2]Kottenheim!I9</f>
        <v>90</v>
      </c>
      <c r="F21" s="30">
        <v>0</v>
      </c>
      <c r="G21" s="30">
        <v>0</v>
      </c>
      <c r="H21" s="31">
        <v>0</v>
      </c>
      <c r="I21" s="31">
        <v>0</v>
      </c>
      <c r="J21" s="31">
        <v>0</v>
      </c>
      <c r="K21" s="31">
        <f>[2]Kottenheim!U9</f>
        <v>0</v>
      </c>
      <c r="L21" s="32">
        <f t="shared" si="0"/>
        <v>90</v>
      </c>
    </row>
    <row r="22" spans="1:12" ht="15.75">
      <c r="A22" s="215"/>
      <c r="B22" s="12">
        <v>16</v>
      </c>
      <c r="C22" s="33" t="str">
        <f>[2]Alzheim!$B$20</f>
        <v>Scheuls Günther</v>
      </c>
      <c r="D22" s="14" t="s">
        <v>28</v>
      </c>
      <c r="E22" s="31">
        <f>[2]Alzheim!$F$20</f>
        <v>79</v>
      </c>
      <c r="F22" s="30">
        <v>0</v>
      </c>
      <c r="G22" s="30">
        <v>0</v>
      </c>
      <c r="H22" s="31">
        <v>0</v>
      </c>
      <c r="I22" s="31">
        <v>0</v>
      </c>
      <c r="J22" s="31">
        <v>0</v>
      </c>
      <c r="K22" s="31">
        <f>[2]Alzheim!$R$20</f>
        <v>0</v>
      </c>
      <c r="L22" s="9">
        <f t="shared" si="0"/>
        <v>79</v>
      </c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8">
      <c r="A24" s="2"/>
      <c r="B24" s="255" t="s">
        <v>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</row>
    <row r="25" spans="1:12" ht="15.75">
      <c r="A25" s="2"/>
      <c r="B25" s="250" t="s">
        <v>29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</row>
    <row r="26" spans="1:12" ht="15.75">
      <c r="A26" s="2"/>
      <c r="B26" s="1"/>
      <c r="C26" s="1"/>
      <c r="D26" s="3"/>
      <c r="E26" s="4">
        <v>45248</v>
      </c>
      <c r="F26" s="4">
        <v>45255</v>
      </c>
      <c r="G26" s="4">
        <v>45269</v>
      </c>
      <c r="H26" s="4">
        <v>45339</v>
      </c>
      <c r="I26" s="4">
        <v>45346</v>
      </c>
      <c r="J26" s="4">
        <v>45360</v>
      </c>
      <c r="K26" s="5">
        <v>45367</v>
      </c>
      <c r="L26" s="229"/>
    </row>
    <row r="27" spans="1:12" ht="15.75">
      <c r="A27" s="2"/>
      <c r="B27" s="1"/>
      <c r="C27" s="225"/>
      <c r="D27" s="226"/>
      <c r="E27" s="53" t="s">
        <v>2</v>
      </c>
      <c r="F27" s="53" t="s">
        <v>3</v>
      </c>
      <c r="G27" s="7" t="s">
        <v>4</v>
      </c>
      <c r="H27" s="7" t="s">
        <v>5</v>
      </c>
      <c r="I27" s="8" t="s">
        <v>6</v>
      </c>
      <c r="J27" s="8" t="s">
        <v>7</v>
      </c>
      <c r="K27" s="8" t="s">
        <v>8</v>
      </c>
      <c r="L27" s="35"/>
    </row>
    <row r="28" spans="1:12" ht="15.75">
      <c r="A28" s="36"/>
      <c r="B28" s="216" t="s">
        <v>9</v>
      </c>
      <c r="C28" s="37" t="s">
        <v>10</v>
      </c>
      <c r="D28" s="221" t="s">
        <v>11</v>
      </c>
      <c r="E28" s="231" t="s">
        <v>12</v>
      </c>
      <c r="F28" s="217" t="s">
        <v>12</v>
      </c>
      <c r="G28" s="217" t="s">
        <v>12</v>
      </c>
      <c r="H28" s="217" t="s">
        <v>12</v>
      </c>
      <c r="I28" s="217" t="s">
        <v>12</v>
      </c>
      <c r="J28" s="217" t="s">
        <v>12</v>
      </c>
      <c r="K28" s="217" t="s">
        <v>12</v>
      </c>
      <c r="L28" s="26" t="s">
        <v>13</v>
      </c>
    </row>
    <row r="29" spans="1:12" ht="15.75">
      <c r="A29" s="215"/>
      <c r="B29" s="12">
        <v>1</v>
      </c>
      <c r="C29" s="20" t="str">
        <f>[2]Alzheim!$B$8</f>
        <v>Velten Dieter</v>
      </c>
      <c r="D29" s="21" t="s">
        <v>30</v>
      </c>
      <c r="E29" s="6">
        <f>[2]Alzheim!F8</f>
        <v>98</v>
      </c>
      <c r="F29" s="6">
        <f>[2]Alzheim!H8</f>
        <v>99</v>
      </c>
      <c r="G29" s="6">
        <f>[2]Alzheim!J8</f>
        <v>97</v>
      </c>
      <c r="H29" s="41"/>
      <c r="I29" s="41"/>
      <c r="J29" s="6">
        <f>[2]Alzheim!P8</f>
        <v>98</v>
      </c>
      <c r="K29" s="6">
        <f>[2]Alzheim!R8</f>
        <v>97</v>
      </c>
      <c r="L29" s="32">
        <f t="shared" ref="L29:L40" si="1">SUM(E29:K29)</f>
        <v>489</v>
      </c>
    </row>
    <row r="30" spans="1:12" ht="15.75">
      <c r="A30" s="215"/>
      <c r="B30" s="12">
        <v>2</v>
      </c>
      <c r="C30" s="20" t="str">
        <f>'[2] SEN O-Mendig'!$C$20</f>
        <v>Maurer Walter</v>
      </c>
      <c r="D30" s="21" t="s">
        <v>33</v>
      </c>
      <c r="E30" s="41"/>
      <c r="F30" s="41"/>
      <c r="G30" s="6">
        <f>'[2] SEN O-Mendig'!N20</f>
        <v>98</v>
      </c>
      <c r="H30" s="6">
        <f>'[2] SEN O-Mendig'!P20</f>
        <v>96</v>
      </c>
      <c r="I30" s="6">
        <f>'[2] SEN O-Mendig'!R20</f>
        <v>99</v>
      </c>
      <c r="J30" s="6">
        <f>'[2] SEN O-Mendig'!T20</f>
        <v>94</v>
      </c>
      <c r="K30" s="6">
        <f>'[2] SEN O-Mendig'!V20</f>
        <v>95</v>
      </c>
      <c r="L30" s="32">
        <f t="shared" si="1"/>
        <v>482</v>
      </c>
    </row>
    <row r="31" spans="1:12" ht="15.75">
      <c r="A31" s="215"/>
      <c r="B31" s="12">
        <v>3</v>
      </c>
      <c r="C31" s="27" t="str">
        <f>'[2]Nie. Mendig'!$B$9</f>
        <v>Steinwedel Hartmut</v>
      </c>
      <c r="D31" s="21" t="s">
        <v>34</v>
      </c>
      <c r="E31" s="41"/>
      <c r="F31" s="6">
        <f>'[2]Nie. Mendig'!$H$9</f>
        <v>97</v>
      </c>
      <c r="G31" s="41"/>
      <c r="H31" s="6">
        <f>'[2]Nie. Mendig'!$L$9</f>
        <v>96</v>
      </c>
      <c r="I31" s="6">
        <f>'[2]Nie. Mendig'!$N$9</f>
        <v>99</v>
      </c>
      <c r="J31" s="6">
        <f>'[2]Nie. Mendig'!$P$9</f>
        <v>94</v>
      </c>
      <c r="K31" s="6">
        <f>'[2]Nie. Mendig'!$R$9</f>
        <v>96</v>
      </c>
      <c r="L31" s="32">
        <f t="shared" si="1"/>
        <v>482</v>
      </c>
    </row>
    <row r="32" spans="1:12" ht="15.75">
      <c r="A32" s="215"/>
      <c r="B32" s="12">
        <v>4</v>
      </c>
      <c r="C32" s="20" t="str">
        <f>[2]Nickenich!$B$9</f>
        <v>Hergenröther Eugen</v>
      </c>
      <c r="D32" s="21" t="s">
        <v>20</v>
      </c>
      <c r="E32" s="6">
        <f>[2]Nickenich!$I$9</f>
        <v>98</v>
      </c>
      <c r="F32" s="6">
        <f>[2]Nickenich!$K$9</f>
        <v>96</v>
      </c>
      <c r="G32" s="6">
        <f>[2]Nickenich!$M$9</f>
        <v>98</v>
      </c>
      <c r="H32" s="6">
        <f>[2]Nickenich!$O$9</f>
        <v>95</v>
      </c>
      <c r="I32" s="6">
        <f>[2]Nickenich!$Q$9</f>
        <v>94</v>
      </c>
      <c r="J32" s="41"/>
      <c r="K32" s="41"/>
      <c r="L32" s="32">
        <f t="shared" si="1"/>
        <v>481</v>
      </c>
    </row>
    <row r="33" spans="1:12" ht="15.75">
      <c r="A33" s="215"/>
      <c r="B33" s="12">
        <v>5</v>
      </c>
      <c r="C33" s="20" t="str">
        <f>[2]Alzheim!$B$6</f>
        <v>Nothen F.J.</v>
      </c>
      <c r="D33" s="21" t="s">
        <v>30</v>
      </c>
      <c r="E33" s="6">
        <f>[2]Alzheim!F6</f>
        <v>95</v>
      </c>
      <c r="F33" s="6">
        <f>[2]Alzheim!H6</f>
        <v>96</v>
      </c>
      <c r="G33" s="41"/>
      <c r="H33" s="6">
        <f>[2]Alzheim!L6</f>
        <v>96</v>
      </c>
      <c r="I33" s="6">
        <f>[2]Alzheim!N6</f>
        <v>96</v>
      </c>
      <c r="J33" s="41"/>
      <c r="K33" s="6">
        <f>[2]Alzheim!R6</f>
        <v>97</v>
      </c>
      <c r="L33" s="32">
        <f t="shared" si="1"/>
        <v>480</v>
      </c>
    </row>
    <row r="34" spans="1:12" ht="15.75">
      <c r="A34" s="215"/>
      <c r="B34" s="12">
        <v>6</v>
      </c>
      <c r="C34" s="20" t="str">
        <f>'[2] SEN O-Mendig'!$C$19</f>
        <v>Sauerborn Dietmar</v>
      </c>
      <c r="D34" s="21" t="s">
        <v>33</v>
      </c>
      <c r="E34" s="6">
        <f>'[2] SEN O-Mendig'!J19</f>
        <v>95</v>
      </c>
      <c r="F34" s="6">
        <f>'[2] SEN O-Mendig'!L19</f>
        <v>94</v>
      </c>
      <c r="G34" s="41"/>
      <c r="H34" s="41"/>
      <c r="I34" s="6">
        <f>'[2] SEN O-Mendig'!R19</f>
        <v>98</v>
      </c>
      <c r="J34" s="6">
        <f>'[2] SEN O-Mendig'!T19</f>
        <v>96</v>
      </c>
      <c r="K34" s="6">
        <f>'[2] SEN O-Mendig'!V19</f>
        <v>94</v>
      </c>
      <c r="L34" s="32">
        <f t="shared" si="1"/>
        <v>477</v>
      </c>
    </row>
    <row r="35" spans="1:12" ht="15.75">
      <c r="A35" s="215"/>
      <c r="B35" s="12">
        <v>7</v>
      </c>
      <c r="C35" s="20" t="str">
        <f>[2]Alzheim!$B$7</f>
        <v>Löns Jürgen</v>
      </c>
      <c r="D35" s="21" t="s">
        <v>30</v>
      </c>
      <c r="E35" s="6">
        <f>[2]Alzheim!F7</f>
        <v>94</v>
      </c>
      <c r="F35" s="6">
        <f>[2]Alzheim!H7</f>
        <v>98</v>
      </c>
      <c r="G35" s="6">
        <f>[2]Alzheim!J7</f>
        <v>96</v>
      </c>
      <c r="H35" s="41"/>
      <c r="I35" s="41"/>
      <c r="J35" s="6">
        <f>[2]Alzheim!P7</f>
        <v>93</v>
      </c>
      <c r="K35" s="6">
        <f>[2]Alzheim!R7</f>
        <v>95</v>
      </c>
      <c r="L35" s="32">
        <f t="shared" si="1"/>
        <v>476</v>
      </c>
    </row>
    <row r="36" spans="1:12" ht="15.75">
      <c r="A36" s="215"/>
      <c r="B36" s="12">
        <v>8</v>
      </c>
      <c r="C36" s="218" t="str">
        <f>'[2]Bell-+Ettr.+'!C9</f>
        <v>Butz Hilmar</v>
      </c>
      <c r="D36" s="21" t="s">
        <v>14</v>
      </c>
      <c r="E36" s="6">
        <f>'[2]Bell-+Ettr.+'!$J$9</f>
        <v>96</v>
      </c>
      <c r="F36" s="6">
        <f>'[2]Bell-+Ettr.+'!$L$9</f>
        <v>96</v>
      </c>
      <c r="G36" s="6">
        <f>'[2]Bell-+Ettr.+'!$N$9</f>
        <v>93</v>
      </c>
      <c r="H36" s="41"/>
      <c r="I36" s="41"/>
      <c r="J36" s="6">
        <f>'[2]Bell-+Ettr.+'!$T$9</f>
        <v>93</v>
      </c>
      <c r="K36" s="6">
        <f>'[2]Bell-+Ettr.+'!$V$9</f>
        <v>95</v>
      </c>
      <c r="L36" s="32">
        <f t="shared" si="1"/>
        <v>473</v>
      </c>
    </row>
    <row r="37" spans="1:12" ht="15.75">
      <c r="A37" s="215"/>
      <c r="B37" s="12">
        <v>9</v>
      </c>
      <c r="C37" s="20" t="str">
        <f>[2]Alzheim!B18</f>
        <v>Theisen Hermann</v>
      </c>
      <c r="D37" s="21" t="s">
        <v>28</v>
      </c>
      <c r="E37" s="6">
        <f>[2]Alzheim!F18</f>
        <v>95</v>
      </c>
      <c r="F37" s="6">
        <f>[2]Alzheim!H18</f>
        <v>93</v>
      </c>
      <c r="G37" s="6">
        <f>[2]Alzheim!J18</f>
        <v>94</v>
      </c>
      <c r="H37" s="41"/>
      <c r="I37" s="6">
        <f>[2]Alzheim!N18</f>
        <v>96</v>
      </c>
      <c r="J37" s="41"/>
      <c r="K37" s="6">
        <f>[2]Alzheim!R18</f>
        <v>93</v>
      </c>
      <c r="L37" s="32">
        <f t="shared" si="1"/>
        <v>471</v>
      </c>
    </row>
    <row r="38" spans="1:12" ht="15.75">
      <c r="A38" s="215"/>
      <c r="B38" s="12">
        <v>10</v>
      </c>
      <c r="C38" s="20" t="str">
        <f>[2]Alzheim!B19</f>
        <v>Rosenbaum Paul</v>
      </c>
      <c r="D38" s="21" t="s">
        <v>28</v>
      </c>
      <c r="E38" s="6">
        <f>[2]Alzheim!F19</f>
        <v>92</v>
      </c>
      <c r="F38" s="6">
        <f>[2]Alzheim!H19</f>
        <v>95</v>
      </c>
      <c r="G38" s="6">
        <f>[2]Alzheim!J19</f>
        <v>98</v>
      </c>
      <c r="H38" s="41"/>
      <c r="I38" s="6">
        <f>[2]Alzheim!N19</f>
        <v>94</v>
      </c>
      <c r="J38" s="6">
        <f>[2]Alzheim!P19</f>
        <v>92</v>
      </c>
      <c r="K38" s="41"/>
      <c r="L38" s="32">
        <f t="shared" si="1"/>
        <v>471</v>
      </c>
    </row>
    <row r="39" spans="1:12" ht="15.75">
      <c r="A39" s="215"/>
      <c r="B39" s="12">
        <v>11</v>
      </c>
      <c r="C39" s="27" t="s">
        <v>31</v>
      </c>
      <c r="D39" s="21" t="s">
        <v>35</v>
      </c>
      <c r="E39" s="41"/>
      <c r="F39" s="6">
        <f>'[2] SEN O-Mendig'!$L$35</f>
        <v>87</v>
      </c>
      <c r="G39" s="6">
        <f>'[2] SEN O-Mendig'!$N$35</f>
        <v>88</v>
      </c>
      <c r="H39" s="6">
        <f>'[2] SEN O-Mendig'!$P$35</f>
        <v>89</v>
      </c>
      <c r="I39" s="41"/>
      <c r="J39" s="6">
        <v>84</v>
      </c>
      <c r="K39" s="6">
        <v>91</v>
      </c>
      <c r="L39" s="32">
        <f t="shared" si="1"/>
        <v>439</v>
      </c>
    </row>
    <row r="40" spans="1:12" ht="15.75">
      <c r="A40" s="215"/>
      <c r="B40" s="12">
        <v>12</v>
      </c>
      <c r="C40" s="20" t="str">
        <f>[2]Nickenich!$B$6</f>
        <v>Treppmann Wolfgang</v>
      </c>
      <c r="D40" s="21" t="s">
        <v>20</v>
      </c>
      <c r="E40" s="31">
        <f>[2]Nickenich!I6</f>
        <v>90</v>
      </c>
      <c r="F40" s="31">
        <f>[2]Nickenich!K6</f>
        <v>90</v>
      </c>
      <c r="G40" s="46">
        <f>[2]Nickenich!M6</f>
        <v>0</v>
      </c>
      <c r="H40" s="46">
        <f>[2]Nickenich!O6</f>
        <v>0</v>
      </c>
      <c r="I40" s="47">
        <f>[2]Nickenich!Q6</f>
        <v>0</v>
      </c>
      <c r="J40" s="47">
        <f>[2]Nickenich!S6</f>
        <v>0</v>
      </c>
      <c r="K40" s="47">
        <f>[2]Nickenich!U6</f>
        <v>0</v>
      </c>
      <c r="L40" s="32">
        <f t="shared" si="1"/>
        <v>180</v>
      </c>
    </row>
    <row r="41" spans="1:12" ht="15.75">
      <c r="A41" s="215"/>
      <c r="B41" s="48"/>
      <c r="C41" s="49"/>
      <c r="D41" s="50"/>
      <c r="E41" s="2"/>
      <c r="F41" s="2"/>
      <c r="G41" s="2"/>
      <c r="H41" s="2"/>
      <c r="I41" s="2"/>
      <c r="J41" s="2"/>
      <c r="K41" s="2"/>
      <c r="L41" s="2"/>
    </row>
    <row r="42" spans="1:12">
      <c r="A42" s="21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1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8">
      <c r="A44" s="215"/>
      <c r="B44" s="2"/>
      <c r="C44" s="2"/>
      <c r="D44" s="2"/>
      <c r="E44" s="2"/>
      <c r="F44" s="51" t="s">
        <v>0</v>
      </c>
      <c r="G44" s="34"/>
      <c r="H44" s="34"/>
      <c r="I44" s="34"/>
      <c r="J44" s="2"/>
      <c r="K44" s="2"/>
      <c r="L44" s="2"/>
    </row>
    <row r="45" spans="1:12" ht="18">
      <c r="A45" s="215"/>
      <c r="B45" s="2"/>
      <c r="C45" s="2"/>
      <c r="D45" s="2"/>
      <c r="E45" s="2"/>
      <c r="F45" s="34" t="s">
        <v>32</v>
      </c>
      <c r="G45" s="34"/>
      <c r="H45" s="34"/>
      <c r="I45" s="34"/>
      <c r="J45" s="2"/>
      <c r="K45" s="2"/>
      <c r="L45" s="2"/>
    </row>
    <row r="46" spans="1:12" ht="15.75">
      <c r="A46" s="215"/>
      <c r="B46" s="1"/>
      <c r="C46" s="225"/>
      <c r="D46" s="226"/>
      <c r="E46" s="4">
        <v>45248</v>
      </c>
      <c r="F46" s="4">
        <v>45255</v>
      </c>
      <c r="G46" s="4">
        <v>45269</v>
      </c>
      <c r="H46" s="4">
        <v>45339</v>
      </c>
      <c r="I46" s="4">
        <v>45346</v>
      </c>
      <c r="J46" s="4">
        <v>45360</v>
      </c>
      <c r="K46" s="5">
        <v>45367</v>
      </c>
      <c r="L46" s="229"/>
    </row>
    <row r="47" spans="1:12" ht="15.75">
      <c r="A47" s="215"/>
      <c r="B47" s="2"/>
      <c r="C47" s="225"/>
      <c r="D47" s="226"/>
      <c r="E47" s="53" t="s">
        <v>2</v>
      </c>
      <c r="F47" s="219" t="s">
        <v>3</v>
      </c>
      <c r="G47" s="220" t="s">
        <v>4</v>
      </c>
      <c r="H47" s="220" t="s">
        <v>5</v>
      </c>
      <c r="I47" s="8" t="s">
        <v>6</v>
      </c>
      <c r="J47" s="8" t="s">
        <v>7</v>
      </c>
      <c r="K47" s="8" t="s">
        <v>8</v>
      </c>
      <c r="L47" s="230"/>
    </row>
    <row r="48" spans="1:12" ht="15.75">
      <c r="A48" s="215"/>
      <c r="B48" s="37" t="s">
        <v>9</v>
      </c>
      <c r="C48" s="37" t="s">
        <v>10</v>
      </c>
      <c r="D48" s="221" t="s">
        <v>11</v>
      </c>
      <c r="E48" s="10" t="s">
        <v>12</v>
      </c>
      <c r="F48" s="10" t="s">
        <v>12</v>
      </c>
      <c r="G48" s="222" t="s">
        <v>12</v>
      </c>
      <c r="H48" s="222" t="s">
        <v>12</v>
      </c>
      <c r="I48" s="222" t="s">
        <v>12</v>
      </c>
      <c r="J48" s="222" t="s">
        <v>12</v>
      </c>
      <c r="K48" s="222" t="s">
        <v>12</v>
      </c>
      <c r="L48" s="32" t="s">
        <v>13</v>
      </c>
    </row>
    <row r="49" spans="1:12" ht="15.75">
      <c r="A49" s="215"/>
      <c r="B49" s="12">
        <v>1</v>
      </c>
      <c r="C49" s="218" t="str">
        <f>[2]Kruft!$B$10</f>
        <v>Nagel Josef</v>
      </c>
      <c r="D49" s="21" t="s">
        <v>8</v>
      </c>
      <c r="E49" s="223">
        <f>[2]Kruft!$I$10</f>
        <v>100</v>
      </c>
      <c r="F49" s="41"/>
      <c r="G49" s="6">
        <f>[2]Kruft!$M$10</f>
        <v>97</v>
      </c>
      <c r="H49" s="6">
        <f>[2]Kruft!$O$10</f>
        <v>99</v>
      </c>
      <c r="I49" s="6">
        <f>[2]Kruft!$Q$10</f>
        <v>97</v>
      </c>
      <c r="J49" s="6">
        <f>[2]Kruft!$S$10</f>
        <v>96</v>
      </c>
      <c r="K49" s="41"/>
      <c r="L49" s="32">
        <f t="shared" ref="L49:L55" si="2">SUM(E49:K49)</f>
        <v>489</v>
      </c>
    </row>
    <row r="50" spans="1:12" ht="15.75">
      <c r="A50" s="215"/>
      <c r="B50" s="12">
        <v>2</v>
      </c>
      <c r="C50" s="218" t="str">
        <f>[2]Kruft!B18</f>
        <v>Petri Karl Heinz</v>
      </c>
      <c r="D50" s="21" t="s">
        <v>8</v>
      </c>
      <c r="E50" s="41"/>
      <c r="F50" s="6">
        <f>[2]Kruft!K18</f>
        <v>94</v>
      </c>
      <c r="G50" s="41"/>
      <c r="H50" s="6">
        <f>[2]Kruft!O18</f>
        <v>93</v>
      </c>
      <c r="I50" s="6">
        <f>[2]Kruft!Q18</f>
        <v>93</v>
      </c>
      <c r="J50" s="6">
        <f>[2]Kruft!S18</f>
        <v>93</v>
      </c>
      <c r="K50" s="6">
        <f>[2]Kruft!U18</f>
        <v>95</v>
      </c>
      <c r="L50" s="32">
        <f t="shared" si="2"/>
        <v>468</v>
      </c>
    </row>
    <row r="51" spans="1:12" ht="15.75">
      <c r="A51" s="215"/>
      <c r="B51" s="12">
        <v>3</v>
      </c>
      <c r="C51" s="218" t="str">
        <f>'[2] SEN O-Mendig'!$C$21</f>
        <v>Wilhelmi Heinz</v>
      </c>
      <c r="D51" s="21" t="s">
        <v>33</v>
      </c>
      <c r="E51" s="6">
        <f>'[2] SEN O-Mendig'!$J$21</f>
        <v>92</v>
      </c>
      <c r="F51" s="41"/>
      <c r="G51" s="6">
        <f>'[2] SEN O-Mendig'!$N$21</f>
        <v>92</v>
      </c>
      <c r="H51" s="6">
        <f>'[2] SEN O-Mendig'!$P$21</f>
        <v>91</v>
      </c>
      <c r="I51" s="41"/>
      <c r="J51" s="6">
        <f>'[2] SEN O-Mendig'!$T$21</f>
        <v>95</v>
      </c>
      <c r="K51" s="6">
        <f>'[2] SEN O-Mendig'!$V$21</f>
        <v>96</v>
      </c>
      <c r="L51" s="32">
        <f t="shared" si="2"/>
        <v>466</v>
      </c>
    </row>
    <row r="52" spans="1:12" ht="15.75">
      <c r="A52" s="215"/>
      <c r="B52" s="12">
        <v>4</v>
      </c>
      <c r="C52" s="20" t="str">
        <f>'[2]Bell-+Ettr.+'!$C$8</f>
        <v>Rüber Werner</v>
      </c>
      <c r="D52" s="21" t="s">
        <v>14</v>
      </c>
      <c r="E52" s="6">
        <f>'[2]Bell-+Ettr.+'!$J$8</f>
        <v>94</v>
      </c>
      <c r="F52" s="41"/>
      <c r="G52" s="6">
        <f>'[2]Bell-+Ettr.+'!$N$8</f>
        <v>93</v>
      </c>
      <c r="H52" s="6">
        <f>'[2]Bell-+Ettr.+'!$P$8</f>
        <v>90</v>
      </c>
      <c r="I52" s="6">
        <f>'[2]Bell-+Ettr.+'!$R$8</f>
        <v>95</v>
      </c>
      <c r="J52" s="6">
        <f>'[2]Bell-+Ettr.+'!$T$8</f>
        <v>92</v>
      </c>
      <c r="K52" s="41"/>
      <c r="L52" s="32">
        <f t="shared" si="2"/>
        <v>464</v>
      </c>
    </row>
    <row r="53" spans="1:12" ht="15.75">
      <c r="A53" s="215"/>
      <c r="B53" s="12">
        <v>5</v>
      </c>
      <c r="C53" s="20" t="str">
        <f>[2]Nickenich!$B$10</f>
        <v>Lohner Theo</v>
      </c>
      <c r="D53" s="21" t="s">
        <v>20</v>
      </c>
      <c r="E53" s="6">
        <f>[2]Nickenich!$I$10</f>
        <v>92</v>
      </c>
      <c r="F53" s="6">
        <f>[2]Nickenich!$K$10</f>
        <v>94</v>
      </c>
      <c r="G53" s="41"/>
      <c r="H53" s="41"/>
      <c r="I53" s="232">
        <f>[2]Nickenich!$Q$10</f>
        <v>0</v>
      </c>
      <c r="J53" s="232">
        <f>[2]Nickenich!$S$10</f>
        <v>0</v>
      </c>
      <c r="K53" s="232">
        <f>[2]Nickenich!$U$10</f>
        <v>0</v>
      </c>
      <c r="L53" s="32">
        <f t="shared" si="2"/>
        <v>186</v>
      </c>
    </row>
    <row r="54" spans="1:12" ht="15.75">
      <c r="A54" s="215"/>
      <c r="B54" s="12">
        <v>6</v>
      </c>
      <c r="C54" s="20" t="str">
        <f>'[2]Bell-+Ettr.+'!$C$24</f>
        <v>Schütz Horst</v>
      </c>
      <c r="D54" s="52" t="s">
        <v>25</v>
      </c>
      <c r="E54" s="41"/>
      <c r="F54" s="6">
        <f>'[2]Bell-+Ettr.+'!$L$24</f>
        <v>88</v>
      </c>
      <c r="G54" s="6">
        <f>'[2]Bell-+Ettr.+'!$N$24</f>
        <v>64</v>
      </c>
      <c r="H54" s="41"/>
      <c r="I54" s="232">
        <f>'[2]Bell-+Ettr.+'!$R$24</f>
        <v>0</v>
      </c>
      <c r="J54" s="232">
        <f>'[2]Bell-+Ettr.+'!$T$24</f>
        <v>0</v>
      </c>
      <c r="K54" s="232">
        <f>'[2]Bell-+Ettr.+'!$V$24</f>
        <v>0</v>
      </c>
      <c r="L54" s="32">
        <f t="shared" si="2"/>
        <v>152</v>
      </c>
    </row>
    <row r="55" spans="1:12" ht="15.75">
      <c r="A55" s="215"/>
      <c r="B55" s="12">
        <v>7</v>
      </c>
      <c r="C55" s="20" t="str">
        <f>[2]Kruft!B17</f>
        <v>Reuter Peter</v>
      </c>
      <c r="D55" s="21" t="s">
        <v>8</v>
      </c>
      <c r="E55" s="41"/>
      <c r="F55" s="41"/>
      <c r="G55" s="232">
        <f>[2]Kruft!M17</f>
        <v>0</v>
      </c>
      <c r="H55" s="232">
        <f>[2]Kruft!O17</f>
        <v>0</v>
      </c>
      <c r="I55" s="232">
        <f>[2]Kruft!Q17</f>
        <v>0</v>
      </c>
      <c r="J55" s="232">
        <f>[2]Kruft!S17</f>
        <v>0</v>
      </c>
      <c r="K55" s="232">
        <f>[2]Kruft!U17</f>
        <v>0</v>
      </c>
      <c r="L55" s="32">
        <f t="shared" si="2"/>
        <v>0</v>
      </c>
    </row>
  </sheetData>
  <mergeCells count="6">
    <mergeCell ref="B25:L25"/>
    <mergeCell ref="B1:L1"/>
    <mergeCell ref="B2:L2"/>
    <mergeCell ref="G3:I3"/>
    <mergeCell ref="J3:K3"/>
    <mergeCell ref="B24:L24"/>
  </mergeCells>
  <conditionalFormatting sqref="A1:A55">
    <cfRule type="containsText" dxfId="1" priority="1" stopIfTrue="1" operator="containsText" text="v">
      <formula>NOT(ISERROR(SEARCH("v",A1)))</formula>
    </cfRule>
  </conditionalFormatting>
  <conditionalFormatting sqref="E44:E45">
    <cfRule type="containsText" dxfId="0" priority="5" stopIfTrue="1" operator="containsText" text="v">
      <formula>NOT(ISERROR(SEARCH("v",E44)))</formula>
    </cfRule>
  </conditionalFormatting>
  <pageMargins left="0.70866141732283472" right="0.70866141732283472" top="0.78740157480314965" bottom="0.3937007874015748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16B88-F915-44CA-982B-0583E382A4B3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WR Ak Mannschaften</vt:lpstr>
      <vt:lpstr>WR Ak Da Einzel</vt:lpstr>
      <vt:lpstr>WR Ak He Einzel</vt:lpstr>
      <vt:lpstr>WR Sen Mannschaften</vt:lpstr>
      <vt:lpstr>WR Sen Da 1-3 Einzel</vt:lpstr>
      <vt:lpstr>WR Sen He 1-3 Einzel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Greßler</dc:creator>
  <cp:lastModifiedBy>Ulrich Eckhard</cp:lastModifiedBy>
  <cp:lastPrinted>2024-04-28T10:21:23Z</cp:lastPrinted>
  <dcterms:created xsi:type="dcterms:W3CDTF">2024-04-24T15:11:48Z</dcterms:created>
  <dcterms:modified xsi:type="dcterms:W3CDTF">2024-05-03T09:30:17Z</dcterms:modified>
</cp:coreProperties>
</file>